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782" activeTab="0"/>
  </bookViews>
  <sheets>
    <sheet name="Формы" sheetId="1" r:id="rId1"/>
    <sheet name="Профиль" sheetId="2" r:id="rId2"/>
    <sheet name="Охват" sheetId="3" r:id="rId3"/>
    <sheet name="Опека" sheetId="4" r:id="rId4"/>
    <sheet name="Приемные семьи" sheetId="5" r:id="rId5"/>
    <sheet name="Дети-сироты" sheetId="6" r:id="rId6"/>
    <sheet name="ПДН и КДН" sheetId="7" r:id="rId7"/>
    <sheet name="ВШУ" sheetId="8" r:id="rId8"/>
    <sheet name="ТЖС" sheetId="9" r:id="rId9"/>
    <sheet name="Многодет.семьи" sheetId="10" r:id="rId10"/>
    <sheet name="Инвалиды" sheetId="11" r:id="rId11"/>
    <sheet name="ОВЗ" sheetId="12" r:id="rId12"/>
    <sheet name="Одаренные дети" sheetId="13" r:id="rId13"/>
    <sheet name="16-17 лет" sheetId="14" r:id="rId14"/>
  </sheets>
  <definedNames>
    <definedName name="_xlnm.Print_Area" localSheetId="13">'16-17 лет'!$A$1:$G$45</definedName>
    <definedName name="_xlnm.Print_Area" localSheetId="7">'ВШУ'!#REF!</definedName>
    <definedName name="_xlnm.Print_Area" localSheetId="5">'Дети-сироты'!#REF!</definedName>
    <definedName name="_xlnm.Print_Area" localSheetId="3">'Опека'!$A$1:$H$44</definedName>
    <definedName name="_xlnm.Print_Area" localSheetId="2">'Охват'!$A$1:$H$101</definedName>
    <definedName name="_xlnm.Print_Area" localSheetId="6">'ПДН и КДН'!$A$1:$G$44</definedName>
    <definedName name="_xlnm.Print_Area" localSheetId="4">'Приемные семьи'!#REF!</definedName>
    <definedName name="_xlnm.Print_Area" localSheetId="0">'Формы'!$A$1:$J$58</definedName>
  </definedNames>
  <calcPr fullCalcOnLoad="1"/>
</workbook>
</file>

<file path=xl/sharedStrings.xml><?xml version="1.0" encoding="utf-8"?>
<sst xmlns="http://schemas.openxmlformats.org/spreadsheetml/2006/main" count="805" uniqueCount="230">
  <si>
    <t>ИНФОРМАЦИЯ</t>
  </si>
  <si>
    <t>ОБ ОРГАНИЗАЦИИ ОТДЫХА, ОЗДОРОВЛЕНИЯ И ЗАНЯТОСТИ ДЕТЕЙ</t>
  </si>
  <si>
    <t>Таблица 1</t>
  </si>
  <si>
    <t>ФОРМЫ ОРГАНИЗАЦИИ ОТДЫХА, ОЗДОРОВЛЕНИЯ</t>
  </si>
  <si>
    <t>И ЗАНЯТОСТИ ДЕТЕЙ И МОЛОДЕЖИ</t>
  </si>
  <si>
    <t>Количество смен</t>
  </si>
  <si>
    <t>01.01 -01.06</t>
  </si>
  <si>
    <t>Июнь</t>
  </si>
  <si>
    <t>Июль</t>
  </si>
  <si>
    <t>Август</t>
  </si>
  <si>
    <t>01.09 -</t>
  </si>
  <si>
    <t>01.11 -</t>
  </si>
  <si>
    <t>муниципальные</t>
  </si>
  <si>
    <t xml:space="preserve">ведомственные      </t>
  </si>
  <si>
    <t>2. Санаторно-оздоровительные лагеря круглогодичного действия, находящиеся в ведении координационного совета</t>
  </si>
  <si>
    <t xml:space="preserve">3. Количество лагерей с дневным  пребыванием на базах                   </t>
  </si>
  <si>
    <t xml:space="preserve">общеобразовательных учреждений              </t>
  </si>
  <si>
    <t xml:space="preserve">учреждений социального обслуживания населения  </t>
  </si>
  <si>
    <t>учреждений культуры и спорта</t>
  </si>
  <si>
    <t>Таблица 2</t>
  </si>
  <si>
    <t>ОХВАТ ДЕТЕЙ ОРГАНИЗОВАННЫМИ ФОРМАМИ ОТДЫХА,</t>
  </si>
  <si>
    <t>ОЗДОРОВЛЕНИЯ И ЗАНЯТОСТИ</t>
  </si>
  <si>
    <t>Количество отдохнувших детей</t>
  </si>
  <si>
    <t>Всего</t>
  </si>
  <si>
    <t>1. Загородные центры (лагеря), из них</t>
  </si>
  <si>
    <t>находящиеся в ведении координационного совета</t>
  </si>
  <si>
    <t xml:space="preserve">лагеря Нижегородской области                </t>
  </si>
  <si>
    <t>лагеря за пределами Нижегородской области, в том числе</t>
  </si>
  <si>
    <t xml:space="preserve">2. Лагеря с дневным пребыванием на базах:  </t>
  </si>
  <si>
    <t xml:space="preserve">общеобразовательных учреждений             </t>
  </si>
  <si>
    <t xml:space="preserve">учреждений социального обслуживания населения </t>
  </si>
  <si>
    <t xml:space="preserve">на базе учреждений социального обслуживания населения              </t>
  </si>
  <si>
    <t xml:space="preserve">с предоставлением бесплатной путевки                </t>
  </si>
  <si>
    <t xml:space="preserve">с возмещением части стоимости </t>
  </si>
  <si>
    <t xml:space="preserve">самостоятельное приобретение           </t>
  </si>
  <si>
    <t>Общее количество оздоровленных детей</t>
  </si>
  <si>
    <t xml:space="preserve">индивидуально          </t>
  </si>
  <si>
    <t>Таблица 3</t>
  </si>
  <si>
    <t>ОТДЫХ ДЕТЕЙ, НАХОДЯЩИХСЯ ПОД ОПЕКОЙ (ПОПЕЧИТЕЛЬСТВОМ)</t>
  </si>
  <si>
    <t>01.09 -01.11</t>
  </si>
  <si>
    <t>01.11 -31.12</t>
  </si>
  <si>
    <t xml:space="preserve">1. Оздоровительные центры (лагеря):       </t>
  </si>
  <si>
    <t>с дневным пребыванием детей</t>
  </si>
  <si>
    <t xml:space="preserve">лагеря труда и отдыха  </t>
  </si>
  <si>
    <t xml:space="preserve">2. Санатории           </t>
  </si>
  <si>
    <t xml:space="preserve">3. Турбазы             </t>
  </si>
  <si>
    <t xml:space="preserve">4. Пансионаты          </t>
  </si>
  <si>
    <t>Всего оздоровлено</t>
  </si>
  <si>
    <t xml:space="preserve">через службу занятости населения              </t>
  </si>
  <si>
    <t xml:space="preserve">Итого в % от общего количества детей данной категории              </t>
  </si>
  <si>
    <t>Таблица 4</t>
  </si>
  <si>
    <t>ОТДЫХ ДЕТЕЙ, НАХОДЯЩИХСЯ В ПРИЕМНЫХ СЕМЬЯХ</t>
  </si>
  <si>
    <t>Таблица 5</t>
  </si>
  <si>
    <t>Таблица 6</t>
  </si>
  <si>
    <t>Таблица 7</t>
  </si>
  <si>
    <t>Таблица 8</t>
  </si>
  <si>
    <t>ФОКа</t>
  </si>
  <si>
    <t>4. Количество лагерей труда и отдыха на базах</t>
  </si>
  <si>
    <t>на базах других учреждений</t>
  </si>
  <si>
    <t>6. Палаточные лагеря, из них:</t>
  </si>
  <si>
    <t>палаточные передвижные лагеря</t>
  </si>
  <si>
    <t>палаточные стационарные лагеря</t>
  </si>
  <si>
    <t>5. Палаточные лагеря, из них:</t>
  </si>
  <si>
    <t xml:space="preserve">7. Санаторно-оздоровительные центры (лагеря), из них:      </t>
  </si>
  <si>
    <t>7.1. на территории Нижегородской области:</t>
  </si>
  <si>
    <t xml:space="preserve">ОТДЫХ, ОЗДОРОВЛЕНИЕ И ЗАНЯТОСТЬ НЕСОВЕРШЕННОЛЕТНИХ В ВОЗРАСТЕ 16-17 ЛЕТ </t>
  </si>
  <si>
    <t>Таблица 9</t>
  </si>
  <si>
    <t xml:space="preserve">учреждений культуры </t>
  </si>
  <si>
    <t>учреждений спорта, в том числе</t>
  </si>
  <si>
    <t>общеобразовательных учреждений</t>
  </si>
  <si>
    <t>Формы организации занятости детей</t>
  </si>
  <si>
    <t>Количество объединений, мероприятий</t>
  </si>
  <si>
    <t>01.01-01.06</t>
  </si>
  <si>
    <t>01.09-01.11</t>
  </si>
  <si>
    <t>01.11-31.12</t>
  </si>
  <si>
    <t xml:space="preserve">1. Трудовые объединения (с/х звенья, трудовые бригады и другие)       </t>
  </si>
  <si>
    <t xml:space="preserve">2. Прогулочные группы   </t>
  </si>
  <si>
    <t>3. 1-2х дневные походы</t>
  </si>
  <si>
    <t xml:space="preserve">4. Многодневные походы    </t>
  </si>
  <si>
    <t>5. Турслеты</t>
  </si>
  <si>
    <t>6. 1-2хдневные  экскурсии</t>
  </si>
  <si>
    <t>7. Многодневные экскурсии (не менее 3-х дней)</t>
  </si>
  <si>
    <t>учреждений  культуры</t>
  </si>
  <si>
    <t>3. Лагеря труда и отдыха на базах</t>
  </si>
  <si>
    <t>на базе общеобразовательных учреждений</t>
  </si>
  <si>
    <t>организованные другим муниципальным образованием (указать район, название лагеря)</t>
  </si>
  <si>
    <t>за пределами Нижегородской области</t>
  </si>
  <si>
    <t xml:space="preserve">самостоятельное приобретение (без возмещения части стоимости путевки)         </t>
  </si>
  <si>
    <t>8. Турбазы, пансионаты, из них</t>
  </si>
  <si>
    <t>9. Отдых и оздоровление за пределами Российской Федерации, из них</t>
  </si>
  <si>
    <t>в составе организованных групп</t>
  </si>
  <si>
    <t xml:space="preserve"> Организация занятости детей</t>
  </si>
  <si>
    <t>Количество занятых детей</t>
  </si>
  <si>
    <t>индивидуально</t>
  </si>
  <si>
    <t>через органы службы занятости</t>
  </si>
  <si>
    <t>через молодежную биржу труда</t>
  </si>
  <si>
    <t>Количество детей, охваченных организованными формами занятости</t>
  </si>
  <si>
    <t>Общее количество детей, охваченных организованными формами отдыха, оздоровления и занятости</t>
  </si>
  <si>
    <t>кол-во детей</t>
  </si>
  <si>
    <t>Категории детей, не вовлеченных в организованные формы отдыха, оздоровления и занятости</t>
  </si>
  <si>
    <t>с 01.01 по 01.06</t>
  </si>
  <si>
    <t>в июне</t>
  </si>
  <si>
    <t>в июле</t>
  </si>
  <si>
    <t>в августе</t>
  </si>
  <si>
    <t>с 01.09 по 01.11</t>
  </si>
  <si>
    <t>с 01.11 по 31.12</t>
  </si>
  <si>
    <t xml:space="preserve">санаторно- оздоровительные    с предоставлением бесплатной путевки     </t>
  </si>
  <si>
    <t>санаторно-оздоровительные центры с возмещением части стоимости путевки</t>
  </si>
  <si>
    <t>санаторно-оздоровительные центры без  возмещения части стоимости путевки</t>
  </si>
  <si>
    <t>загородные центры с предоставлением бесплатной путевки</t>
  </si>
  <si>
    <t>загородные центры с возмещением части стоимости путевки</t>
  </si>
  <si>
    <t>загородные центры без  возмещения части стоимости путевки</t>
  </si>
  <si>
    <t>5. Трудовые объединения</t>
  </si>
  <si>
    <t>6. Прогулочные группы</t>
  </si>
  <si>
    <t>7. Походы</t>
  </si>
  <si>
    <t>8. Турслеты</t>
  </si>
  <si>
    <t xml:space="preserve">10. Трудоустроены :         </t>
  </si>
  <si>
    <t>Всего охвачено организованными формами занятости</t>
  </si>
  <si>
    <t>Количество детей, охвачнных организованными формами отдыха, оздоровления и занятости</t>
  </si>
  <si>
    <t>Количество  детей, охваченных отдыхом, оздоровлением и занятостью</t>
  </si>
  <si>
    <t xml:space="preserve">Количество учащихся образовательных школ, состоящих на учете </t>
  </si>
  <si>
    <t>Всего состоит на учете</t>
  </si>
  <si>
    <t>На учете в ПДН</t>
  </si>
  <si>
    <t>На учете в КДН</t>
  </si>
  <si>
    <t>Поставлено на учет в летний период</t>
  </si>
  <si>
    <t>Фамилия, имя ребенка, не вовлеченного в организованные формы отдыха, оздоровления и занятости</t>
  </si>
  <si>
    <t>Причина, по которой ребенок не вовлечен в организованные формы отдыха, оздоровления и занятости</t>
  </si>
  <si>
    <t>Сеть оздоровительных учреждений, формы организации  занятости детей</t>
  </si>
  <si>
    <t>Сеть оздоровительных учреждений, формы организации отдыха и оздоровления детей</t>
  </si>
  <si>
    <t>смен</t>
  </si>
  <si>
    <t>лагерей</t>
  </si>
  <si>
    <t>учреждений</t>
  </si>
  <si>
    <t>Таблица 1.1</t>
  </si>
  <si>
    <t>Направление деятельности лагерей</t>
  </si>
  <si>
    <t>Палаточные лагеря</t>
  </si>
  <si>
    <t>Кол-во смен</t>
  </si>
  <si>
    <t>Кол-во лагерей</t>
  </si>
  <si>
    <t>Спортивное</t>
  </si>
  <si>
    <t xml:space="preserve">Оборонно-спортивное </t>
  </si>
  <si>
    <t xml:space="preserve">Экологическое         </t>
  </si>
  <si>
    <t xml:space="preserve">Лидерское               </t>
  </si>
  <si>
    <t>Туристическое</t>
  </si>
  <si>
    <t>Краеведческое</t>
  </si>
  <si>
    <t xml:space="preserve">Другое (указать)                     </t>
  </si>
  <si>
    <t>Таблица 1.2</t>
  </si>
  <si>
    <t xml:space="preserve">1. Количество загородных центров (лагерей), находящихся в ведении координационного совета, из них:                 </t>
  </si>
  <si>
    <t xml:space="preserve">на базах религиозных учреждений   </t>
  </si>
  <si>
    <t>на базе загородных учреждений (указать название учреждения)</t>
  </si>
  <si>
    <t>других учреждений (указать название учреждения)</t>
  </si>
  <si>
    <t>на базах других учреждений (указать название учреждения)</t>
  </si>
  <si>
    <t>7. Отдых и оздоровление за пределами РФ                             (количество организованных групп)</t>
  </si>
  <si>
    <t>объединений, мероприятий</t>
  </si>
  <si>
    <t>учреждений-организаторов</t>
  </si>
  <si>
    <t xml:space="preserve">на базах религиозных учреждений </t>
  </si>
  <si>
    <t>на базах других учреждений  (указать название учреждения)</t>
  </si>
  <si>
    <t>Оздоровление детей</t>
  </si>
  <si>
    <t>Причины, по которым дети не вовлечены в организованные формы отдыха, оздоровления и занятости</t>
  </si>
  <si>
    <t xml:space="preserve">Количество детей школьного возраста по данным Нижегородстата </t>
  </si>
  <si>
    <t>Количество детей, находящихся под опекой (попечительством) в возрасте от 6 до 15 лет включительно:</t>
  </si>
  <si>
    <t>01.01 -          01.06</t>
  </si>
  <si>
    <t>Количество детей, находящихся в приемных семьях в возрасте от 6 до 15 лет включительно:</t>
  </si>
  <si>
    <t>Количество детей, охваченных организованными формами отдыха, оздоровления и занятости</t>
  </si>
  <si>
    <t>ОТДЫХ ДЕТЕЙ-СИРОТ И ДЕТЕЙ, ОСТАВШИХСЯ БЕЗ ПОПЕЧЕНИЯ РОДИТЕЛЕЙ, ВОСПИТЫВАЮЩИХСЯ В ОБРАЗОВАТЕЛЬНЫХ УЧРЕЖДЕНИЯХ _____________________________________ МУНИЦИПАЛЬНОГО РАЙОНА, ГОРОДСКОГО ОКРУГА</t>
  </si>
  <si>
    <t>Количество учреждений _____________________</t>
  </si>
  <si>
    <t>Количество воспитанников - детей-сирот и детей, оставшихся без попечения родителей:</t>
  </si>
  <si>
    <t>ДАННЫЕ О ЗАНЯТОСТИ В КАНИКУЛЯРНЫЙ ПЕРИОД ДЕТЕЙ, СОСТОЯЩИХ НА УЧЕТЕ  В ПОДРАЗДЕЛЕНИЯХ                      ПО ДЕЛАМ НЕСОВЕРШЕННОЛЕТНИХ ОРГАНОВ ВНУТРЕННИХ ДЕЛ</t>
  </si>
  <si>
    <t>ДАННЫЕ О ЗАНЯТОСТИ В КАНИКУЛЯРНЫЙ ПЕРИОД ДЕТЕЙ, СОСТОЯЩИХ НА ВНУТРИШКОЛЬНОМ УЧЕТЕ</t>
  </si>
  <si>
    <t>Количество детей общеобразовательных учреждений, состоящих на внутришкольном учете:</t>
  </si>
  <si>
    <t>чел.</t>
  </si>
  <si>
    <t>Количество несовершеннолетних, учащихся общеобразовательных учреждений, в возрасте 16-17 лет</t>
  </si>
  <si>
    <t>санаторно-оздоровительные центры (лагеря) южного направления</t>
  </si>
  <si>
    <t>Техническое</t>
  </si>
  <si>
    <t>Профориентационное</t>
  </si>
  <si>
    <t>Гражданско-патриотическое</t>
  </si>
  <si>
    <t xml:space="preserve">5. Лагеря с круглосуточным пребыванием, из них на базе:                    </t>
  </si>
  <si>
    <t>Лагеря с круглосуточным пребыванием детей</t>
  </si>
  <si>
    <t xml:space="preserve">Лагеря с дневным пребыванием детей </t>
  </si>
  <si>
    <t>Духовно-нравственное</t>
  </si>
  <si>
    <t>Художественное</t>
  </si>
  <si>
    <t>Волонтерское</t>
  </si>
  <si>
    <t>Социально-реабилитационное</t>
  </si>
  <si>
    <t>Кол-во отрядов</t>
  </si>
  <si>
    <t>Кол-во детей</t>
  </si>
  <si>
    <t>НАПРАВЛЕНИЯ ДЕЯТЕЛЬНОСТИ ПРОФИЛЬНЫХ ЛАГЕРЕЙ/СМЕН/ОТРЯДОВ (за 20____ год)</t>
  </si>
  <si>
    <t>8. "Дворовая практика"</t>
  </si>
  <si>
    <t xml:space="preserve">Количество учащихся в образовательных учреждениях в  муниципальном районе/городском округе (без учащихся 11 кл.) </t>
  </si>
  <si>
    <t xml:space="preserve">Количество учащихся в образовательных учреждениях в муниципальном районе/городском округе в возрасте от 14 до 18 лет                                  </t>
  </si>
  <si>
    <t>лагеря "Артек", "Орленок"</t>
  </si>
  <si>
    <t xml:space="preserve">учреждений дополнительного   образования  </t>
  </si>
  <si>
    <t xml:space="preserve">учреждений дополнительного   образования      </t>
  </si>
  <si>
    <t xml:space="preserve">учреждений дополнительного   образования </t>
  </si>
  <si>
    <t xml:space="preserve">учреждений дополнительного образования      </t>
  </si>
  <si>
    <t>4. Лагеря с круглосуточным пребыванием, из них:</t>
  </si>
  <si>
    <t>"Юный нижегородец"</t>
  </si>
  <si>
    <t xml:space="preserve">6. Санатории, из них:           </t>
  </si>
  <si>
    <t>6.1. на территории Нижегородской области:</t>
  </si>
  <si>
    <t>6.2. за пределами Нижегородской области:</t>
  </si>
  <si>
    <t>"Зеленые дубки", "Лесная поляна" (респ. Мордовия), ДОЛ им. Гайдара (респ. Мордовия)</t>
  </si>
  <si>
    <t>"Кавказ"</t>
  </si>
  <si>
    <t xml:space="preserve">лагеря южного направления (за исключением лагерей "Артек", "Орленок", "Кавказ")            </t>
  </si>
  <si>
    <t>7.2. за пределами Нижегородской области, в том числе:</t>
  </si>
  <si>
    <t>10. Трудоустроены, в том числе:</t>
  </si>
  <si>
    <t>с круглосуточным пребыванием детей</t>
  </si>
  <si>
    <t xml:space="preserve">9. Экскурсии </t>
  </si>
  <si>
    <t>11. "Дворовая практика"</t>
  </si>
  <si>
    <t xml:space="preserve">12. Прочие              </t>
  </si>
  <si>
    <t>лагеря с круглосуточным пребыванием детей</t>
  </si>
  <si>
    <t>палаточные лагеря</t>
  </si>
  <si>
    <t xml:space="preserve">12. Прочие             </t>
  </si>
  <si>
    <t>ОТДЫХ ДЕТЕЙ, НАХОДЯЩИХСЯ В ТРУДНОЙ ЖИЗНЕННОЙ СИТУАЦИИ</t>
  </si>
  <si>
    <t>Количество детей, находящихся в трудной жизненной ситуации, в возрасте от 6 до 15 лет включительно:</t>
  </si>
  <si>
    <t>ОТДЫХ ДЕТЕЙ-ИНВАЛИДОВ</t>
  </si>
  <si>
    <t>Количество детей-инвалидов в возрасте от 6 до 15 лет включительно:</t>
  </si>
  <si>
    <t>ОТДЫХ ДЕТЕЙ ИЗ МНОГОДЕТНЫХ СЕМЕЙ</t>
  </si>
  <si>
    <t>Количество детей из многодетных семей в возрасте от 6 до 15 лет включительно:</t>
  </si>
  <si>
    <t>Таблица 10</t>
  </si>
  <si>
    <t>Таблица 11</t>
  </si>
  <si>
    <t>ОТДЫХ ДЕТЕЙ С ОГРАНИЧЕННЫМИ ВОЗМОЖНОСТЯМИ ЗДОРОВЬЯ</t>
  </si>
  <si>
    <t>Количество детей с ограниченными возможностями здоровья в возрасте от 6 до 15 лет включительно:</t>
  </si>
  <si>
    <t>Таблица 12</t>
  </si>
  <si>
    <t>ОТДЫХ ОДАРЕННЫХ ДЕТЕЙ И ТАЛАНТЛИВОЙ МОЛОДЕЖИ</t>
  </si>
  <si>
    <t>Охвачено организованными формами отдыха, оздоровления и занятости</t>
  </si>
  <si>
    <t>Количество человек, охваченных отдыхом, оздоровлением и занятостью</t>
  </si>
  <si>
    <t>Таблица 13</t>
  </si>
  <si>
    <t>9. Прочие (указать) акции, массовые мероприятия</t>
  </si>
  <si>
    <t>И МОЛОДЕЖИ В _____Большемурашкинском __________________________МУНИЦИПАЛЬНОМ РАЙОНЕ/ГОРОДСКОМ ОКРУГЕ</t>
  </si>
  <si>
    <t>9. Прочие (указать) массовые мероприятия, акции</t>
  </si>
  <si>
    <t xml:space="preserve">НАПРАВЛЕНИЯ ДЕЯТЕЛЬНОСТИ ПРОФИЛЬНЫХ ЛАГЕРЕЙ/СМЕН/ОТРЯДОВ (в летний период) ОТРЯДЫ </t>
  </si>
  <si>
    <t xml:space="preserve">12. Прочие (указать формы занятости)     МАССОВЫЕ МЕРОПРИЯТИЯ, АКЦИИ        </t>
  </si>
  <si>
    <t>на "_1__"_____августа_____________20__21___год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</si>
</sst>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0000"/>
    <numFmt numFmtId="178" formatCode="0.0000"/>
    <numFmt numFmtId="179" formatCode="0.000"/>
    <numFmt numFmtId="180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16" fontId="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wrapText="1"/>
    </xf>
    <xf numFmtId="0" fontId="15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justify"/>
    </xf>
    <xf numFmtId="176" fontId="6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8" fillId="0" borderId="1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center" wrapText="1"/>
    </xf>
    <xf numFmtId="43" fontId="6" fillId="0" borderId="0" xfId="60" applyFont="1" applyFill="1" applyAlignment="1">
      <alignment horizontal="center"/>
    </xf>
    <xf numFmtId="43" fontId="14" fillId="0" borderId="0" xfId="60" applyFont="1" applyFill="1" applyAlignment="1">
      <alignment/>
    </xf>
    <xf numFmtId="43" fontId="1" fillId="0" borderId="0" xfId="60" applyFont="1" applyFill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32" borderId="22" xfId="0" applyFont="1" applyFill="1" applyBorder="1" applyAlignment="1">
      <alignment horizontal="center" vertical="top" wrapText="1"/>
    </xf>
    <xf numFmtId="0" fontId="11" fillId="32" borderId="24" xfId="0" applyFont="1" applyFill="1" applyBorder="1" applyAlignment="1">
      <alignment horizontal="center" vertical="top" wrapText="1"/>
    </xf>
    <xf numFmtId="0" fontId="11" fillId="32" borderId="23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left"/>
    </xf>
    <xf numFmtId="0" fontId="17" fillId="0" borderId="24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0" fillId="0" borderId="22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7" fillId="0" borderId="22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7" fillId="0" borderId="23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3" fontId="6" fillId="0" borderId="0" xfId="60" applyFont="1" applyFill="1" applyAlignment="1">
      <alignment horizontal="center"/>
    </xf>
    <xf numFmtId="43" fontId="5" fillId="0" borderId="0" xfId="60" applyFont="1" applyFill="1" applyAlignment="1">
      <alignment horizontal="left"/>
    </xf>
    <xf numFmtId="0" fontId="13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A3" sqref="A3:H3"/>
    </sheetView>
  </sheetViews>
  <sheetFormatPr defaultColWidth="9.140625" defaultRowHeight="15"/>
  <cols>
    <col min="1" max="1" width="58.28125" style="0" customWidth="1"/>
    <col min="2" max="2" width="10.00390625" style="0" customWidth="1"/>
    <col min="3" max="3" width="6.140625" style="0" customWidth="1"/>
    <col min="4" max="4" width="5.8515625" style="0" customWidth="1"/>
    <col min="5" max="5" width="6.7109375" style="0" customWidth="1"/>
    <col min="8" max="8" width="7.421875" style="0" customWidth="1"/>
    <col min="9" max="9" width="8.421875" style="0" customWidth="1"/>
    <col min="10" max="10" width="11.28125" style="0" customWidth="1"/>
  </cols>
  <sheetData>
    <row r="1" spans="6:10" ht="72.75" customHeight="1">
      <c r="F1" s="44"/>
      <c r="G1" s="44"/>
      <c r="H1" s="44"/>
      <c r="I1" s="44"/>
      <c r="J1" s="44"/>
    </row>
    <row r="2" spans="1:8" ht="15">
      <c r="A2" s="45" t="s">
        <v>0</v>
      </c>
      <c r="B2" s="46"/>
      <c r="C2" s="46"/>
      <c r="D2" s="46"/>
      <c r="E2" s="46"/>
      <c r="F2" s="46"/>
      <c r="G2" s="46"/>
      <c r="H2" s="46"/>
    </row>
    <row r="3" spans="1:8" ht="15">
      <c r="A3" s="45" t="s">
        <v>1</v>
      </c>
      <c r="B3" s="46"/>
      <c r="C3" s="46"/>
      <c r="D3" s="46"/>
      <c r="E3" s="46"/>
      <c r="F3" s="46"/>
      <c r="G3" s="46"/>
      <c r="H3" s="46"/>
    </row>
    <row r="4" spans="1:8" ht="15">
      <c r="A4" s="45" t="s">
        <v>225</v>
      </c>
      <c r="B4" s="46"/>
      <c r="C4" s="46"/>
      <c r="D4" s="46"/>
      <c r="E4" s="46"/>
      <c r="F4" s="46"/>
      <c r="G4" s="46"/>
      <c r="H4" s="46"/>
    </row>
    <row r="5" spans="1:8" ht="15">
      <c r="A5" s="45" t="s">
        <v>229</v>
      </c>
      <c r="B5" s="46"/>
      <c r="C5" s="46"/>
      <c r="D5" s="46"/>
      <c r="E5" s="46"/>
      <c r="F5" s="46"/>
      <c r="G5" s="46"/>
      <c r="H5" s="46"/>
    </row>
    <row r="6" spans="1:8" ht="15">
      <c r="A6" s="45" t="s">
        <v>2</v>
      </c>
      <c r="B6" s="46"/>
      <c r="C6" s="46"/>
      <c r="D6" s="46"/>
      <c r="E6" s="46"/>
      <c r="F6" s="46"/>
      <c r="G6" s="46"/>
      <c r="H6" s="46"/>
    </row>
    <row r="7" spans="1:8" ht="15">
      <c r="A7" s="45" t="s">
        <v>3</v>
      </c>
      <c r="B7" s="46"/>
      <c r="C7" s="46"/>
      <c r="D7" s="46"/>
      <c r="E7" s="46"/>
      <c r="F7" s="46"/>
      <c r="G7" s="46"/>
      <c r="H7" s="46"/>
    </row>
    <row r="8" spans="1:8" ht="15">
      <c r="A8" s="45" t="s">
        <v>4</v>
      </c>
      <c r="B8" s="46"/>
      <c r="C8" s="46"/>
      <c r="D8" s="46"/>
      <c r="E8" s="46"/>
      <c r="F8" s="46"/>
      <c r="G8" s="46"/>
      <c r="H8" s="46"/>
    </row>
    <row r="9" ht="15">
      <c r="A9" s="1"/>
    </row>
    <row r="10" spans="1:10" ht="36" customHeight="1">
      <c r="A10" s="47" t="s">
        <v>128</v>
      </c>
      <c r="B10" s="61" t="s">
        <v>5</v>
      </c>
      <c r="C10" s="61"/>
      <c r="D10" s="61"/>
      <c r="E10" s="61"/>
      <c r="F10" s="61"/>
      <c r="G10" s="61"/>
      <c r="H10" s="50" t="s">
        <v>23</v>
      </c>
      <c r="I10" s="51"/>
      <c r="J10" s="52"/>
    </row>
    <row r="11" spans="1:10" ht="15.75" customHeight="1" hidden="1" thickBot="1">
      <c r="A11" s="48"/>
      <c r="B11" s="63" t="s">
        <v>6</v>
      </c>
      <c r="C11" s="63" t="s">
        <v>7</v>
      </c>
      <c r="D11" s="63" t="s">
        <v>8</v>
      </c>
      <c r="E11" s="63" t="s">
        <v>9</v>
      </c>
      <c r="F11" s="2" t="s">
        <v>10</v>
      </c>
      <c r="G11" s="2" t="s">
        <v>11</v>
      </c>
      <c r="H11" s="53"/>
      <c r="I11" s="54"/>
      <c r="J11" s="55"/>
    </row>
    <row r="12" spans="1:10" ht="15.75" customHeight="1" hidden="1" thickBot="1">
      <c r="A12" s="48"/>
      <c r="B12" s="63"/>
      <c r="C12" s="63"/>
      <c r="D12" s="63"/>
      <c r="E12" s="63"/>
      <c r="F12" s="3">
        <v>41214</v>
      </c>
      <c r="G12" s="3">
        <v>41274</v>
      </c>
      <c r="H12" s="56"/>
      <c r="I12" s="57"/>
      <c r="J12" s="58"/>
    </row>
    <row r="13" spans="1:11" ht="15" customHeight="1">
      <c r="A13" s="48"/>
      <c r="B13" s="59" t="s">
        <v>72</v>
      </c>
      <c r="C13" s="62" t="s">
        <v>7</v>
      </c>
      <c r="D13" s="62" t="s">
        <v>8</v>
      </c>
      <c r="E13" s="62" t="s">
        <v>9</v>
      </c>
      <c r="F13" s="59" t="s">
        <v>73</v>
      </c>
      <c r="G13" s="59" t="s">
        <v>74</v>
      </c>
      <c r="H13" s="68" t="s">
        <v>129</v>
      </c>
      <c r="I13" s="70" t="s">
        <v>130</v>
      </c>
      <c r="J13" s="70" t="s">
        <v>131</v>
      </c>
      <c r="K13" s="6"/>
    </row>
    <row r="14" spans="1:10" ht="15">
      <c r="A14" s="49"/>
      <c r="B14" s="60"/>
      <c r="C14" s="62"/>
      <c r="D14" s="62"/>
      <c r="E14" s="62"/>
      <c r="F14" s="60"/>
      <c r="G14" s="60"/>
      <c r="H14" s="69"/>
      <c r="I14" s="71"/>
      <c r="J14" s="71"/>
    </row>
    <row r="15" spans="1:10" ht="38.25">
      <c r="A15" s="4" t="s">
        <v>145</v>
      </c>
      <c r="B15" s="4">
        <f aca="true" t="shared" si="0" ref="B15:G15">SUM(B16:B17)</f>
        <v>0</v>
      </c>
      <c r="C15" s="4">
        <f t="shared" si="0"/>
        <v>0</v>
      </c>
      <c r="D15" s="4">
        <f t="shared" si="0"/>
        <v>0</v>
      </c>
      <c r="E15" s="4">
        <f t="shared" si="0"/>
        <v>0</v>
      </c>
      <c r="F15" s="4">
        <f t="shared" si="0"/>
        <v>0</v>
      </c>
      <c r="G15" s="4">
        <f t="shared" si="0"/>
        <v>0</v>
      </c>
      <c r="H15" s="4">
        <f>H16+H17</f>
        <v>0</v>
      </c>
      <c r="I15" s="64">
        <f>I16+I17</f>
        <v>0</v>
      </c>
      <c r="J15" s="65"/>
    </row>
    <row r="16" spans="1:10" ht="26.25" customHeight="1">
      <c r="A16" s="2" t="s">
        <v>12</v>
      </c>
      <c r="B16" s="2"/>
      <c r="C16" s="2"/>
      <c r="D16" s="2"/>
      <c r="E16" s="2"/>
      <c r="F16" s="2"/>
      <c r="G16" s="2"/>
      <c r="H16" s="4">
        <f>B16+C16+D16+E16+F16+G16</f>
        <v>0</v>
      </c>
      <c r="I16" s="66"/>
      <c r="J16" s="67"/>
    </row>
    <row r="17" spans="1:10" ht="15">
      <c r="A17" s="2" t="s">
        <v>13</v>
      </c>
      <c r="B17" s="2"/>
      <c r="C17" s="2"/>
      <c r="D17" s="2"/>
      <c r="E17" s="2"/>
      <c r="F17" s="2"/>
      <c r="G17" s="2"/>
      <c r="H17" s="4">
        <f>B17+C17+D17+E17+F17+G17</f>
        <v>0</v>
      </c>
      <c r="I17" s="66"/>
      <c r="J17" s="67"/>
    </row>
    <row r="18" spans="1:10" ht="38.25">
      <c r="A18" s="4" t="s">
        <v>14</v>
      </c>
      <c r="B18" s="2"/>
      <c r="C18" s="2"/>
      <c r="D18" s="2"/>
      <c r="E18" s="2"/>
      <c r="F18" s="2"/>
      <c r="G18" s="2"/>
      <c r="H18" s="4">
        <f>SUM(B18:G18)</f>
        <v>0</v>
      </c>
      <c r="I18" s="66"/>
      <c r="J18" s="67"/>
    </row>
    <row r="19" spans="1:10" ht="15">
      <c r="A19" s="4" t="s">
        <v>15</v>
      </c>
      <c r="B19" s="4"/>
      <c r="C19" s="4">
        <v>3</v>
      </c>
      <c r="D19" s="4">
        <f>D20+D21+D22+D23+D24+D26+D27</f>
        <v>0</v>
      </c>
      <c r="E19" s="4">
        <f>E20+E21+E22+E23+E24+E26+E27</f>
        <v>0</v>
      </c>
      <c r="F19" s="4">
        <f>F20+F21+F22+F23+F24+F26+F27</f>
        <v>0</v>
      </c>
      <c r="G19" s="4"/>
      <c r="H19" s="4">
        <f aca="true" t="shared" si="1" ref="H19:H27">B19+C19+D19+E19+F19+G19</f>
        <v>3</v>
      </c>
      <c r="I19" s="12">
        <v>3</v>
      </c>
      <c r="J19" s="12">
        <v>3</v>
      </c>
    </row>
    <row r="20" spans="1:10" ht="15">
      <c r="A20" s="2" t="s">
        <v>16</v>
      </c>
      <c r="B20" s="2"/>
      <c r="C20" s="2">
        <v>3</v>
      </c>
      <c r="D20" s="2"/>
      <c r="E20" s="2"/>
      <c r="F20" s="2"/>
      <c r="G20" s="2"/>
      <c r="H20" s="4">
        <f t="shared" si="1"/>
        <v>3</v>
      </c>
      <c r="I20" s="10">
        <v>3</v>
      </c>
      <c r="J20" s="4">
        <v>3</v>
      </c>
    </row>
    <row r="21" spans="1:10" ht="15">
      <c r="A21" s="2" t="s">
        <v>189</v>
      </c>
      <c r="B21" s="2"/>
      <c r="C21" s="2">
        <v>1</v>
      </c>
      <c r="D21" s="2"/>
      <c r="E21" s="2"/>
      <c r="F21" s="2"/>
      <c r="G21" s="2"/>
      <c r="H21" s="4">
        <f t="shared" si="1"/>
        <v>1</v>
      </c>
      <c r="I21" s="10">
        <v>1</v>
      </c>
      <c r="J21" s="4">
        <v>1</v>
      </c>
    </row>
    <row r="22" spans="1:10" ht="15">
      <c r="A22" s="2" t="s">
        <v>17</v>
      </c>
      <c r="B22" s="2"/>
      <c r="C22" s="2"/>
      <c r="D22" s="2"/>
      <c r="E22" s="2"/>
      <c r="F22" s="2"/>
      <c r="G22" s="2"/>
      <c r="H22" s="4">
        <f t="shared" si="1"/>
        <v>0</v>
      </c>
      <c r="I22" s="10"/>
      <c r="J22" s="4"/>
    </row>
    <row r="23" spans="1:10" ht="15">
      <c r="A23" s="2" t="s">
        <v>67</v>
      </c>
      <c r="B23" s="2"/>
      <c r="C23" s="2"/>
      <c r="D23" s="2"/>
      <c r="E23" s="2"/>
      <c r="F23" s="2"/>
      <c r="G23" s="2"/>
      <c r="H23" s="4">
        <f t="shared" si="1"/>
        <v>0</v>
      </c>
      <c r="I23" s="10"/>
      <c r="J23" s="4"/>
    </row>
    <row r="24" spans="1:10" ht="15">
      <c r="A24" s="2" t="s">
        <v>68</v>
      </c>
      <c r="B24" s="2"/>
      <c r="C24" s="2"/>
      <c r="D24" s="2"/>
      <c r="E24" s="2"/>
      <c r="F24" s="2"/>
      <c r="G24" s="2"/>
      <c r="H24" s="4">
        <f t="shared" si="1"/>
        <v>0</v>
      </c>
      <c r="I24" s="10"/>
      <c r="J24" s="4"/>
    </row>
    <row r="25" spans="1:10" ht="15">
      <c r="A25" s="2" t="s">
        <v>56</v>
      </c>
      <c r="B25" s="2"/>
      <c r="C25" s="2"/>
      <c r="D25" s="2"/>
      <c r="E25" s="2"/>
      <c r="F25" s="2"/>
      <c r="G25" s="2"/>
      <c r="H25" s="4">
        <f t="shared" si="1"/>
        <v>0</v>
      </c>
      <c r="I25" s="10"/>
      <c r="J25" s="4"/>
    </row>
    <row r="26" spans="1:10" ht="15">
      <c r="A26" s="2" t="s">
        <v>146</v>
      </c>
      <c r="B26" s="2"/>
      <c r="C26" s="2"/>
      <c r="D26" s="2"/>
      <c r="E26" s="2"/>
      <c r="F26" s="2"/>
      <c r="G26" s="2"/>
      <c r="H26" s="4">
        <f t="shared" si="1"/>
        <v>0</v>
      </c>
      <c r="I26" s="10"/>
      <c r="J26" s="4"/>
    </row>
    <row r="27" spans="1:10" ht="15">
      <c r="A27" s="2" t="s">
        <v>149</v>
      </c>
      <c r="B27" s="2"/>
      <c r="C27" s="2"/>
      <c r="D27" s="2"/>
      <c r="E27" s="2"/>
      <c r="F27" s="2"/>
      <c r="G27" s="2"/>
      <c r="H27" s="4">
        <f t="shared" si="1"/>
        <v>0</v>
      </c>
      <c r="I27" s="10"/>
      <c r="J27" s="4"/>
    </row>
    <row r="28" spans="1:10" ht="15">
      <c r="A28" s="4" t="s">
        <v>57</v>
      </c>
      <c r="B28" s="4">
        <f>B29+B30+B31+B32+B33</f>
        <v>0</v>
      </c>
      <c r="C28" s="4">
        <f aca="true" t="shared" si="2" ref="C28:H28">C29+C30+C31+C32+C33</f>
        <v>0</v>
      </c>
      <c r="D28" s="4">
        <f t="shared" si="2"/>
        <v>0</v>
      </c>
      <c r="E28" s="4">
        <f t="shared" si="2"/>
        <v>0</v>
      </c>
      <c r="F28" s="4">
        <f t="shared" si="2"/>
        <v>0</v>
      </c>
      <c r="G28" s="4">
        <f t="shared" si="2"/>
        <v>0</v>
      </c>
      <c r="H28" s="4">
        <f t="shared" si="2"/>
        <v>0</v>
      </c>
      <c r="I28" s="12">
        <f>I29+I30+I31+I32+I33</f>
        <v>0</v>
      </c>
      <c r="J28" s="4"/>
    </row>
    <row r="29" spans="1:10" ht="15">
      <c r="A29" s="2" t="s">
        <v>16</v>
      </c>
      <c r="B29" s="2"/>
      <c r="C29" s="2"/>
      <c r="D29" s="2"/>
      <c r="E29" s="2"/>
      <c r="F29" s="2"/>
      <c r="G29" s="2"/>
      <c r="H29" s="4">
        <f>B29+C29+D29+E29+F29+G29</f>
        <v>0</v>
      </c>
      <c r="I29" s="10"/>
      <c r="J29" s="4"/>
    </row>
    <row r="30" spans="1:10" ht="15">
      <c r="A30" s="2" t="s">
        <v>190</v>
      </c>
      <c r="B30" s="2"/>
      <c r="C30" s="2"/>
      <c r="D30" s="2"/>
      <c r="E30" s="2"/>
      <c r="F30" s="2"/>
      <c r="G30" s="2"/>
      <c r="H30" s="4">
        <f>B30+C30+D30+E30+F30+G30</f>
        <v>0</v>
      </c>
      <c r="I30" s="10"/>
      <c r="J30" s="4"/>
    </row>
    <row r="31" spans="1:10" ht="15">
      <c r="A31" s="2" t="s">
        <v>17</v>
      </c>
      <c r="B31" s="2"/>
      <c r="C31" s="2"/>
      <c r="D31" s="2"/>
      <c r="E31" s="2"/>
      <c r="F31" s="2"/>
      <c r="G31" s="2"/>
      <c r="H31" s="4">
        <f>B31+C31+D31+E31+F31+G31</f>
        <v>0</v>
      </c>
      <c r="I31" s="10"/>
      <c r="J31" s="4"/>
    </row>
    <row r="32" spans="1:10" ht="15">
      <c r="A32" s="2" t="s">
        <v>18</v>
      </c>
      <c r="B32" s="2"/>
      <c r="C32" s="2"/>
      <c r="D32" s="2"/>
      <c r="E32" s="2"/>
      <c r="F32" s="2"/>
      <c r="G32" s="2"/>
      <c r="H32" s="4">
        <f>B32+C32+D32+E32+F32+G32</f>
        <v>0</v>
      </c>
      <c r="I32" s="10"/>
      <c r="J32" s="4"/>
    </row>
    <row r="33" spans="1:10" ht="15">
      <c r="A33" s="2" t="s">
        <v>149</v>
      </c>
      <c r="B33" s="2"/>
      <c r="C33" s="2"/>
      <c r="D33" s="2"/>
      <c r="E33" s="2"/>
      <c r="F33" s="2"/>
      <c r="G33" s="2"/>
      <c r="H33" s="4">
        <f>B33+C33+D33+E33+F33+G33</f>
        <v>0</v>
      </c>
      <c r="I33" s="10"/>
      <c r="J33" s="4"/>
    </row>
    <row r="34" spans="1:10" ht="15">
      <c r="A34" s="4" t="s">
        <v>174</v>
      </c>
      <c r="B34" s="4">
        <f>B35+B36+B37+B38</f>
        <v>0</v>
      </c>
      <c r="C34" s="4">
        <f aca="true" t="shared" si="3" ref="C34:H34">C35+C36+C37+C38</f>
        <v>1</v>
      </c>
      <c r="D34" s="4">
        <f t="shared" si="3"/>
        <v>1</v>
      </c>
      <c r="E34" s="4">
        <f t="shared" si="3"/>
        <v>1</v>
      </c>
      <c r="F34" s="4">
        <f t="shared" si="3"/>
        <v>0</v>
      </c>
      <c r="G34" s="4">
        <f t="shared" si="3"/>
        <v>0</v>
      </c>
      <c r="H34" s="4">
        <f t="shared" si="3"/>
        <v>3</v>
      </c>
      <c r="I34" s="12">
        <f>I35+I36+I37+I38</f>
        <v>3</v>
      </c>
      <c r="J34" s="4">
        <v>1</v>
      </c>
    </row>
    <row r="35" spans="1:10" ht="15">
      <c r="A35" s="2" t="s">
        <v>147</v>
      </c>
      <c r="B35" s="2"/>
      <c r="C35" s="2"/>
      <c r="D35" s="2"/>
      <c r="E35" s="2"/>
      <c r="F35" s="2"/>
      <c r="G35" s="2"/>
      <c r="H35" s="4">
        <f>B35+C35+D35+E35+F35+G35</f>
        <v>0</v>
      </c>
      <c r="I35" s="10"/>
      <c r="J35" s="4"/>
    </row>
    <row r="36" spans="1:10" ht="15">
      <c r="A36" s="2" t="s">
        <v>69</v>
      </c>
      <c r="B36" s="2"/>
      <c r="C36" s="2"/>
      <c r="D36" s="2"/>
      <c r="E36" s="2"/>
      <c r="F36" s="2"/>
      <c r="G36" s="2"/>
      <c r="H36" s="4">
        <f>B36+C36+D36+E36+F36+G36</f>
        <v>0</v>
      </c>
      <c r="I36" s="10"/>
      <c r="J36" s="4"/>
    </row>
    <row r="37" spans="1:10" ht="15">
      <c r="A37" s="2" t="s">
        <v>17</v>
      </c>
      <c r="B37" s="2"/>
      <c r="C37" s="2">
        <v>1</v>
      </c>
      <c r="D37" s="2">
        <v>1</v>
      </c>
      <c r="E37" s="2">
        <v>1</v>
      </c>
      <c r="F37" s="2"/>
      <c r="G37" s="2"/>
      <c r="H37" s="4">
        <f>SUM(B37:G37)</f>
        <v>3</v>
      </c>
      <c r="I37" s="10">
        <v>3</v>
      </c>
      <c r="J37" s="4">
        <v>1</v>
      </c>
    </row>
    <row r="38" spans="1:10" ht="15">
      <c r="A38" s="2" t="s">
        <v>148</v>
      </c>
      <c r="B38" s="2"/>
      <c r="C38" s="2"/>
      <c r="D38" s="2"/>
      <c r="E38" s="2"/>
      <c r="F38" s="2"/>
      <c r="G38" s="2"/>
      <c r="H38" s="4">
        <f>SUM(B38:G38)</f>
        <v>0</v>
      </c>
      <c r="I38" s="10"/>
      <c r="J38" s="4"/>
    </row>
    <row r="39" spans="1:10" ht="15">
      <c r="A39" s="4" t="s">
        <v>59</v>
      </c>
      <c r="B39" s="4">
        <f>B40+B41</f>
        <v>0</v>
      </c>
      <c r="C39" s="4">
        <f aca="true" t="shared" si="4" ref="C39:I39">C40+C41</f>
        <v>0</v>
      </c>
      <c r="D39" s="4">
        <f t="shared" si="4"/>
        <v>0</v>
      </c>
      <c r="E39" s="4">
        <f t="shared" si="4"/>
        <v>0</v>
      </c>
      <c r="F39" s="4">
        <f t="shared" si="4"/>
        <v>0</v>
      </c>
      <c r="G39" s="4">
        <f t="shared" si="4"/>
        <v>0</v>
      </c>
      <c r="H39" s="4">
        <f t="shared" si="4"/>
        <v>0</v>
      </c>
      <c r="I39" s="4">
        <f t="shared" si="4"/>
        <v>0</v>
      </c>
      <c r="J39" s="2"/>
    </row>
    <row r="40" spans="1:10" ht="15">
      <c r="A40" s="2" t="s">
        <v>60</v>
      </c>
      <c r="B40" s="2"/>
      <c r="C40" s="2"/>
      <c r="D40" s="2"/>
      <c r="E40" s="2"/>
      <c r="F40" s="2"/>
      <c r="G40" s="2"/>
      <c r="H40" s="4">
        <f>B40+C40+D40+E40+F40+G40</f>
        <v>0</v>
      </c>
      <c r="I40" s="10"/>
      <c r="J40" s="2"/>
    </row>
    <row r="41" spans="1:10" ht="15">
      <c r="A41" s="2" t="s">
        <v>61</v>
      </c>
      <c r="B41" s="2"/>
      <c r="C41" s="2"/>
      <c r="D41" s="2"/>
      <c r="E41" s="2"/>
      <c r="F41" s="2"/>
      <c r="G41" s="2"/>
      <c r="H41" s="4">
        <f>B41+C41+D41+E41+F41+G41</f>
        <v>0</v>
      </c>
      <c r="I41" s="10"/>
      <c r="J41" s="2"/>
    </row>
    <row r="42" spans="1:10" ht="25.5">
      <c r="A42" s="4" t="s">
        <v>150</v>
      </c>
      <c r="B42" s="4"/>
      <c r="C42" s="4"/>
      <c r="D42" s="4"/>
      <c r="E42" s="4"/>
      <c r="F42" s="4"/>
      <c r="G42" s="4"/>
      <c r="H42" s="4">
        <f>B42+C42+D42+E42+F42+G42</f>
        <v>0</v>
      </c>
      <c r="I42" s="64"/>
      <c r="J42" s="65"/>
    </row>
    <row r="43" spans="1:10" ht="15">
      <c r="A43" s="76"/>
      <c r="B43" s="77"/>
      <c r="C43" s="77"/>
      <c r="D43" s="77"/>
      <c r="E43" s="77"/>
      <c r="F43" s="77"/>
      <c r="G43" s="77"/>
      <c r="H43" s="77"/>
      <c r="I43" s="77"/>
      <c r="J43" s="78"/>
    </row>
    <row r="44" spans="1:10" ht="15">
      <c r="A44" s="79"/>
      <c r="B44" s="79"/>
      <c r="C44" s="79"/>
      <c r="D44" s="79"/>
      <c r="E44" s="79"/>
      <c r="F44" s="79"/>
      <c r="G44" s="79"/>
      <c r="H44" s="79"/>
      <c r="I44" s="79"/>
      <c r="J44" s="79"/>
    </row>
    <row r="45" spans="1:10" ht="15" customHeight="1">
      <c r="A45" s="74" t="s">
        <v>70</v>
      </c>
      <c r="B45" s="76" t="s">
        <v>71</v>
      </c>
      <c r="C45" s="77"/>
      <c r="D45" s="77"/>
      <c r="E45" s="77"/>
      <c r="F45" s="77"/>
      <c r="G45" s="78"/>
      <c r="H45" s="72" t="s">
        <v>23</v>
      </c>
      <c r="I45" s="73"/>
      <c r="J45" s="1"/>
    </row>
    <row r="46" spans="1:10" ht="57.75" customHeight="1">
      <c r="A46" s="75"/>
      <c r="B46" s="9" t="s">
        <v>72</v>
      </c>
      <c r="C46" s="9" t="s">
        <v>7</v>
      </c>
      <c r="D46" s="9" t="s">
        <v>8</v>
      </c>
      <c r="E46" s="9" t="s">
        <v>9</v>
      </c>
      <c r="F46" s="9" t="s">
        <v>73</v>
      </c>
      <c r="G46" s="9" t="s">
        <v>74</v>
      </c>
      <c r="H46" s="2" t="s">
        <v>151</v>
      </c>
      <c r="I46" s="2" t="s">
        <v>152</v>
      </c>
      <c r="J46" s="1"/>
    </row>
    <row r="47" spans="1:10" ht="25.5">
      <c r="A47" s="2" t="s">
        <v>75</v>
      </c>
      <c r="B47" s="2"/>
      <c r="C47" s="2">
        <v>3</v>
      </c>
      <c r="D47" s="2">
        <v>3</v>
      </c>
      <c r="E47" s="2">
        <v>3</v>
      </c>
      <c r="F47" s="2"/>
      <c r="G47" s="2"/>
      <c r="H47" s="4">
        <f>B47+C47+D47+E47+F47+G47</f>
        <v>9</v>
      </c>
      <c r="I47" s="4">
        <v>9</v>
      </c>
      <c r="J47" s="1"/>
    </row>
    <row r="48" spans="1:10" ht="15">
      <c r="A48" s="2" t="s">
        <v>76</v>
      </c>
      <c r="B48" s="2"/>
      <c r="C48" s="2">
        <v>4</v>
      </c>
      <c r="D48" s="2">
        <v>3</v>
      </c>
      <c r="E48" s="2">
        <v>3</v>
      </c>
      <c r="F48" s="2"/>
      <c r="G48" s="2"/>
      <c r="H48" s="4">
        <f>B48+C48+D48+E48+F48+G48</f>
        <v>10</v>
      </c>
      <c r="I48" s="4">
        <v>10</v>
      </c>
      <c r="J48" s="1"/>
    </row>
    <row r="49" spans="1:10" ht="15">
      <c r="A49" s="2" t="s">
        <v>77</v>
      </c>
      <c r="B49" s="2"/>
      <c r="C49" s="2">
        <v>5</v>
      </c>
      <c r="D49" s="2">
        <v>5</v>
      </c>
      <c r="E49" s="2">
        <v>5</v>
      </c>
      <c r="F49" s="2"/>
      <c r="G49" s="2"/>
      <c r="H49" s="4">
        <f aca="true" t="shared" si="5" ref="H49:H55">B49+C49+D49+E49+F49+G49</f>
        <v>15</v>
      </c>
      <c r="I49" s="4">
        <v>6</v>
      </c>
      <c r="J49" s="1"/>
    </row>
    <row r="50" spans="1:10" ht="15">
      <c r="A50" s="2" t="s">
        <v>78</v>
      </c>
      <c r="B50" s="2"/>
      <c r="C50" s="2"/>
      <c r="D50" s="2"/>
      <c r="E50" s="2"/>
      <c r="F50" s="2"/>
      <c r="G50" s="2"/>
      <c r="H50" s="4">
        <f t="shared" si="5"/>
        <v>0</v>
      </c>
      <c r="I50" s="4">
        <v>1</v>
      </c>
      <c r="J50" s="1"/>
    </row>
    <row r="51" spans="1:10" ht="15">
      <c r="A51" s="2" t="s">
        <v>79</v>
      </c>
      <c r="B51" s="2"/>
      <c r="C51" s="2">
        <v>5</v>
      </c>
      <c r="D51" s="2">
        <v>5</v>
      </c>
      <c r="E51" s="2">
        <v>5</v>
      </c>
      <c r="F51" s="2"/>
      <c r="G51" s="2"/>
      <c r="H51" s="4">
        <f t="shared" si="5"/>
        <v>15</v>
      </c>
      <c r="I51" s="4">
        <v>6</v>
      </c>
      <c r="J51" s="1"/>
    </row>
    <row r="52" spans="1:10" ht="15">
      <c r="A52" s="2" t="s">
        <v>80</v>
      </c>
      <c r="B52" s="2"/>
      <c r="C52" s="2">
        <v>5</v>
      </c>
      <c r="D52" s="2">
        <v>5</v>
      </c>
      <c r="E52" s="2">
        <v>5</v>
      </c>
      <c r="F52" s="2"/>
      <c r="G52" s="2"/>
      <c r="H52" s="4">
        <f t="shared" si="5"/>
        <v>15</v>
      </c>
      <c r="I52" s="4">
        <v>6</v>
      </c>
      <c r="J52" s="1"/>
    </row>
    <row r="53" spans="1:10" ht="15">
      <c r="A53" s="2" t="s">
        <v>81</v>
      </c>
      <c r="B53" s="2"/>
      <c r="C53" s="2"/>
      <c r="D53" s="2"/>
      <c r="E53" s="2"/>
      <c r="F53" s="2"/>
      <c r="G53" s="2"/>
      <c r="H53" s="4">
        <f t="shared" si="5"/>
        <v>0</v>
      </c>
      <c r="I53" s="4"/>
      <c r="J53" s="1"/>
    </row>
    <row r="54" spans="1:10" ht="15">
      <c r="A54" s="2" t="s">
        <v>184</v>
      </c>
      <c r="B54" s="2"/>
      <c r="C54" s="2">
        <v>3</v>
      </c>
      <c r="D54" s="2">
        <v>3</v>
      </c>
      <c r="E54" s="2">
        <v>3</v>
      </c>
      <c r="F54" s="2"/>
      <c r="G54" s="2"/>
      <c r="H54" s="4">
        <v>9</v>
      </c>
      <c r="I54" s="4">
        <v>1</v>
      </c>
      <c r="J54" s="1"/>
    </row>
    <row r="55" spans="1:10" ht="15">
      <c r="A55" s="5" t="s">
        <v>226</v>
      </c>
      <c r="B55" s="11"/>
      <c r="C55" s="11">
        <v>5</v>
      </c>
      <c r="D55" s="11">
        <v>5</v>
      </c>
      <c r="E55" s="11">
        <v>5</v>
      </c>
      <c r="F55" s="11"/>
      <c r="G55" s="11"/>
      <c r="H55" s="4">
        <f t="shared" si="5"/>
        <v>15</v>
      </c>
      <c r="I55" s="11">
        <v>6</v>
      </c>
      <c r="J55" s="1"/>
    </row>
  </sheetData>
  <sheetProtection/>
  <mergeCells count="34">
    <mergeCell ref="I42:J42"/>
    <mergeCell ref="H45:I45"/>
    <mergeCell ref="A45:A46"/>
    <mergeCell ref="A43:J43"/>
    <mergeCell ref="A44:J44"/>
    <mergeCell ref="B45:G45"/>
    <mergeCell ref="I15:J15"/>
    <mergeCell ref="I16:J16"/>
    <mergeCell ref="I17:J17"/>
    <mergeCell ref="I18:J18"/>
    <mergeCell ref="C11:C12"/>
    <mergeCell ref="H13:H14"/>
    <mergeCell ref="I13:I14"/>
    <mergeCell ref="J13:J14"/>
    <mergeCell ref="A6:H6"/>
    <mergeCell ref="B10:G10"/>
    <mergeCell ref="C13:C14"/>
    <mergeCell ref="B13:B14"/>
    <mergeCell ref="E13:E14"/>
    <mergeCell ref="D13:D14"/>
    <mergeCell ref="A7:H7"/>
    <mergeCell ref="E11:E12"/>
    <mergeCell ref="D11:D12"/>
    <mergeCell ref="B11:B12"/>
    <mergeCell ref="F1:J1"/>
    <mergeCell ref="A8:H8"/>
    <mergeCell ref="A10:A14"/>
    <mergeCell ref="A2:H2"/>
    <mergeCell ref="A3:H3"/>
    <mergeCell ref="A4:H4"/>
    <mergeCell ref="A5:H5"/>
    <mergeCell ref="H10:J12"/>
    <mergeCell ref="F13:F14"/>
    <mergeCell ref="G13:G14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2">
      <selection activeCell="B32" sqref="B32"/>
    </sheetView>
  </sheetViews>
  <sheetFormatPr defaultColWidth="9.140625" defaultRowHeight="15"/>
  <cols>
    <col min="1" max="1" width="51.7109375" style="13" customWidth="1"/>
    <col min="2" max="2" width="11.57421875" style="13" bestFit="1" customWidth="1"/>
    <col min="3" max="16384" width="9.140625" style="13" customWidth="1"/>
  </cols>
  <sheetData>
    <row r="1" spans="1:8" ht="15">
      <c r="A1" s="114" t="s">
        <v>66</v>
      </c>
      <c r="B1" s="115"/>
      <c r="C1" s="115"/>
      <c r="D1" s="115"/>
      <c r="E1" s="115"/>
      <c r="F1" s="115"/>
      <c r="G1" s="115"/>
      <c r="H1" s="115"/>
    </row>
    <row r="2" spans="1:8" ht="15">
      <c r="A2" s="114"/>
      <c r="B2" s="115"/>
      <c r="C2" s="115"/>
      <c r="D2" s="115"/>
      <c r="E2" s="115"/>
      <c r="F2" s="115"/>
      <c r="G2" s="115"/>
      <c r="H2" s="115"/>
    </row>
    <row r="3" spans="1:8" ht="15">
      <c r="A3" s="114" t="s">
        <v>213</v>
      </c>
      <c r="B3" s="115"/>
      <c r="C3" s="115"/>
      <c r="D3" s="115"/>
      <c r="E3" s="115"/>
      <c r="F3" s="115"/>
      <c r="G3" s="115"/>
      <c r="H3" s="115"/>
    </row>
    <row r="4" spans="1:8" ht="22.5" customHeight="1">
      <c r="A4" s="116" t="s">
        <v>214</v>
      </c>
      <c r="B4" s="117"/>
      <c r="C4" s="117"/>
      <c r="D4" s="117"/>
      <c r="E4" s="117"/>
      <c r="F4" s="117"/>
      <c r="G4" s="117"/>
      <c r="H4" s="117"/>
    </row>
    <row r="6" spans="1:7" ht="15">
      <c r="A6" s="31" t="s">
        <v>100</v>
      </c>
      <c r="B6" s="25">
        <v>138</v>
      </c>
      <c r="C6" s="30" t="s">
        <v>168</v>
      </c>
      <c r="D6" s="30"/>
      <c r="E6" s="30"/>
      <c r="F6" s="30"/>
      <c r="G6" s="30"/>
    </row>
    <row r="7" spans="1:7" ht="15">
      <c r="A7" s="31" t="s">
        <v>101</v>
      </c>
      <c r="B7" s="25">
        <v>138</v>
      </c>
      <c r="C7" s="30" t="s">
        <v>168</v>
      </c>
      <c r="D7" s="30"/>
      <c r="E7" s="30"/>
      <c r="F7" s="30"/>
      <c r="G7" s="30"/>
    </row>
    <row r="8" spans="1:7" ht="15">
      <c r="A8" s="31" t="s">
        <v>102</v>
      </c>
      <c r="B8" s="25">
        <v>138</v>
      </c>
      <c r="C8" s="30" t="s">
        <v>168</v>
      </c>
      <c r="D8" s="30"/>
      <c r="E8" s="30"/>
      <c r="F8" s="30"/>
      <c r="G8" s="30"/>
    </row>
    <row r="9" spans="1:7" ht="15">
      <c r="A9" s="31" t="s">
        <v>103</v>
      </c>
      <c r="B9" s="25">
        <v>138</v>
      </c>
      <c r="C9" s="30" t="s">
        <v>168</v>
      </c>
      <c r="D9" s="30"/>
      <c r="E9" s="30"/>
      <c r="F9" s="30"/>
      <c r="G9" s="30"/>
    </row>
    <row r="10" spans="1:7" ht="15">
      <c r="A10" s="31" t="s">
        <v>104</v>
      </c>
      <c r="B10" s="25">
        <v>138</v>
      </c>
      <c r="C10" s="30" t="s">
        <v>168</v>
      </c>
      <c r="D10" s="30"/>
      <c r="E10" s="30"/>
      <c r="F10" s="30"/>
      <c r="G10" s="30"/>
    </row>
    <row r="11" spans="1:7" ht="15">
      <c r="A11" s="31" t="s">
        <v>105</v>
      </c>
      <c r="B11" s="25">
        <v>140</v>
      </c>
      <c r="C11" s="30" t="s">
        <v>168</v>
      </c>
      <c r="D11" s="30"/>
      <c r="E11" s="30"/>
      <c r="F11" s="30"/>
      <c r="G11" s="30"/>
    </row>
    <row r="12" spans="1:7" ht="15">
      <c r="A12" s="113"/>
      <c r="B12" s="113"/>
      <c r="C12" s="113"/>
      <c r="D12" s="113"/>
      <c r="E12" s="113"/>
      <c r="F12" s="113"/>
      <c r="G12" s="113"/>
    </row>
    <row r="13" spans="1:7" ht="37.5" customHeight="1">
      <c r="A13" s="62" t="s">
        <v>127</v>
      </c>
      <c r="B13" s="92" t="s">
        <v>119</v>
      </c>
      <c r="C13" s="93"/>
      <c r="D13" s="93"/>
      <c r="E13" s="93"/>
      <c r="F13" s="93"/>
      <c r="G13" s="94"/>
    </row>
    <row r="14" spans="1:7" ht="25.5">
      <c r="A14" s="62"/>
      <c r="B14" s="20" t="s">
        <v>159</v>
      </c>
      <c r="C14" s="20" t="s">
        <v>7</v>
      </c>
      <c r="D14" s="20" t="s">
        <v>8</v>
      </c>
      <c r="E14" s="20" t="s">
        <v>9</v>
      </c>
      <c r="F14" s="20" t="s">
        <v>39</v>
      </c>
      <c r="G14" s="20" t="s">
        <v>40</v>
      </c>
    </row>
    <row r="15" spans="1:7" ht="15">
      <c r="A15" s="5" t="s">
        <v>41</v>
      </c>
      <c r="B15" s="16">
        <f aca="true" t="shared" si="0" ref="B15:G15">SUM(B16:B25)</f>
        <v>0</v>
      </c>
      <c r="C15" s="16">
        <f t="shared" si="0"/>
        <v>32</v>
      </c>
      <c r="D15" s="16">
        <f t="shared" si="0"/>
        <v>2</v>
      </c>
      <c r="E15" s="16">
        <f t="shared" si="0"/>
        <v>0</v>
      </c>
      <c r="F15" s="16">
        <f t="shared" si="0"/>
        <v>0</v>
      </c>
      <c r="G15" s="16">
        <f t="shared" si="0"/>
        <v>0</v>
      </c>
    </row>
    <row r="16" spans="1:7" ht="25.5">
      <c r="A16" s="5" t="s">
        <v>106</v>
      </c>
      <c r="B16" s="5"/>
      <c r="C16" s="5"/>
      <c r="D16" s="5"/>
      <c r="E16" s="5"/>
      <c r="F16" s="5"/>
      <c r="G16" s="5"/>
    </row>
    <row r="17" spans="1:7" ht="25.5">
      <c r="A17" s="5" t="s">
        <v>107</v>
      </c>
      <c r="B17" s="5"/>
      <c r="C17" s="5"/>
      <c r="D17" s="5"/>
      <c r="E17" s="5"/>
      <c r="F17" s="5"/>
      <c r="G17" s="5"/>
    </row>
    <row r="18" spans="1:7" ht="25.5">
      <c r="A18" s="5" t="s">
        <v>108</v>
      </c>
      <c r="B18" s="5"/>
      <c r="C18" s="5"/>
      <c r="D18" s="5"/>
      <c r="E18" s="5"/>
      <c r="F18" s="5"/>
      <c r="G18" s="5"/>
    </row>
    <row r="19" spans="1:7" ht="25.5">
      <c r="A19" s="5" t="s">
        <v>109</v>
      </c>
      <c r="B19" s="5"/>
      <c r="C19" s="5"/>
      <c r="D19" s="5"/>
      <c r="E19" s="5"/>
      <c r="F19" s="5"/>
      <c r="G19" s="5"/>
    </row>
    <row r="20" spans="1:7" ht="25.5">
      <c r="A20" s="5" t="s">
        <v>110</v>
      </c>
      <c r="B20" s="5"/>
      <c r="C20" s="5"/>
      <c r="D20" s="5"/>
      <c r="E20" s="5"/>
      <c r="F20" s="5"/>
      <c r="G20" s="5"/>
    </row>
    <row r="21" spans="1:7" ht="25.5">
      <c r="A21" s="5" t="s">
        <v>111</v>
      </c>
      <c r="B21" s="5"/>
      <c r="C21" s="5"/>
      <c r="D21" s="5"/>
      <c r="E21" s="5"/>
      <c r="F21" s="5"/>
      <c r="G21" s="5"/>
    </row>
    <row r="22" spans="1:7" ht="15">
      <c r="A22" s="5" t="s">
        <v>42</v>
      </c>
      <c r="B22" s="5"/>
      <c r="C22" s="5">
        <v>30</v>
      </c>
      <c r="D22" s="5"/>
      <c r="E22" s="5"/>
      <c r="F22" s="5"/>
      <c r="G22" s="5"/>
    </row>
    <row r="23" spans="1:7" ht="15">
      <c r="A23" s="5" t="s">
        <v>202</v>
      </c>
      <c r="B23" s="5"/>
      <c r="C23" s="5">
        <v>2</v>
      </c>
      <c r="D23" s="5">
        <v>2</v>
      </c>
      <c r="E23" s="5"/>
      <c r="F23" s="5"/>
      <c r="G23" s="5"/>
    </row>
    <row r="24" spans="1:7" ht="15">
      <c r="A24" s="5" t="s">
        <v>43</v>
      </c>
      <c r="B24" s="5"/>
      <c r="C24" s="5"/>
      <c r="D24" s="5"/>
      <c r="E24" s="5"/>
      <c r="F24" s="5"/>
      <c r="G24" s="5"/>
    </row>
    <row r="25" spans="1:7" ht="15">
      <c r="A25" s="5" t="s">
        <v>207</v>
      </c>
      <c r="B25" s="5"/>
      <c r="C25" s="5"/>
      <c r="D25" s="5"/>
      <c r="E25" s="5"/>
      <c r="F25" s="5"/>
      <c r="G25" s="5"/>
    </row>
    <row r="26" spans="1:7" ht="15">
      <c r="A26" s="5" t="s">
        <v>44</v>
      </c>
      <c r="B26" s="5"/>
      <c r="C26" s="5"/>
      <c r="D26" s="5"/>
      <c r="E26" s="5"/>
      <c r="F26" s="5"/>
      <c r="G26" s="5"/>
    </row>
    <row r="27" spans="1:7" ht="15">
      <c r="A27" s="5" t="s">
        <v>45</v>
      </c>
      <c r="B27" s="5"/>
      <c r="C27" s="5"/>
      <c r="D27" s="5"/>
      <c r="E27" s="5"/>
      <c r="F27" s="5"/>
      <c r="G27" s="5"/>
    </row>
    <row r="28" spans="1:7" ht="15">
      <c r="A28" s="5" t="s">
        <v>46</v>
      </c>
      <c r="B28" s="5"/>
      <c r="C28" s="5"/>
      <c r="D28" s="5"/>
      <c r="E28" s="5"/>
      <c r="F28" s="5"/>
      <c r="G28" s="5"/>
    </row>
    <row r="29" spans="1:7" ht="15">
      <c r="A29" s="16" t="s">
        <v>47</v>
      </c>
      <c r="B29" s="16">
        <f aca="true" t="shared" si="1" ref="B29:G29">B15+B26+B27+B28</f>
        <v>0</v>
      </c>
      <c r="C29" s="16">
        <f t="shared" si="1"/>
        <v>32</v>
      </c>
      <c r="D29" s="16">
        <f t="shared" si="1"/>
        <v>2</v>
      </c>
      <c r="E29" s="16">
        <f t="shared" si="1"/>
        <v>0</v>
      </c>
      <c r="F29" s="16">
        <f t="shared" si="1"/>
        <v>0</v>
      </c>
      <c r="G29" s="16">
        <f t="shared" si="1"/>
        <v>0</v>
      </c>
    </row>
    <row r="30" spans="1:7" ht="15">
      <c r="A30" s="5" t="s">
        <v>112</v>
      </c>
      <c r="B30" s="5"/>
      <c r="C30" s="5">
        <v>3</v>
      </c>
      <c r="D30" s="5">
        <v>3</v>
      </c>
      <c r="E30" s="5"/>
      <c r="F30" s="5"/>
      <c r="G30" s="5"/>
    </row>
    <row r="31" spans="1:7" ht="15">
      <c r="A31" s="5" t="s">
        <v>113</v>
      </c>
      <c r="B31" s="5"/>
      <c r="C31" s="5">
        <v>10</v>
      </c>
      <c r="D31" s="5">
        <v>12</v>
      </c>
      <c r="E31" s="5">
        <v>7</v>
      </c>
      <c r="F31" s="5"/>
      <c r="G31" s="5"/>
    </row>
    <row r="32" spans="1:7" ht="15">
      <c r="A32" s="5" t="s">
        <v>114</v>
      </c>
      <c r="B32" s="5"/>
      <c r="C32" s="5">
        <v>20</v>
      </c>
      <c r="D32" s="5">
        <v>15</v>
      </c>
      <c r="E32" s="5">
        <v>15</v>
      </c>
      <c r="F32" s="5"/>
      <c r="G32" s="5"/>
    </row>
    <row r="33" spans="1:7" ht="15">
      <c r="A33" s="5" t="s">
        <v>115</v>
      </c>
      <c r="B33" s="5"/>
      <c r="C33" s="5">
        <v>20</v>
      </c>
      <c r="D33" s="5">
        <v>20</v>
      </c>
      <c r="E33" s="5">
        <v>20</v>
      </c>
      <c r="F33" s="5"/>
      <c r="G33" s="5"/>
    </row>
    <row r="34" spans="1:7" ht="15">
      <c r="A34" s="5" t="s">
        <v>203</v>
      </c>
      <c r="B34" s="5"/>
      <c r="C34" s="5">
        <v>36</v>
      </c>
      <c r="D34" s="5">
        <v>50</v>
      </c>
      <c r="E34" s="5">
        <v>50</v>
      </c>
      <c r="F34" s="5">
        <v>50</v>
      </c>
      <c r="G34" s="5"/>
    </row>
    <row r="35" spans="1:7" ht="15">
      <c r="A35" s="5" t="s">
        <v>116</v>
      </c>
      <c r="B35" s="16">
        <f aca="true" t="shared" si="2" ref="B35:G35">B36+B37+B38</f>
        <v>0</v>
      </c>
      <c r="C35" s="16">
        <f t="shared" si="2"/>
        <v>0</v>
      </c>
      <c r="D35" s="16">
        <f t="shared" si="2"/>
        <v>0</v>
      </c>
      <c r="E35" s="16">
        <f t="shared" si="2"/>
        <v>0</v>
      </c>
      <c r="F35" s="16">
        <f t="shared" si="2"/>
        <v>0</v>
      </c>
      <c r="G35" s="16">
        <f t="shared" si="2"/>
        <v>0</v>
      </c>
    </row>
    <row r="36" spans="1:7" ht="15">
      <c r="A36" s="5" t="s">
        <v>36</v>
      </c>
      <c r="B36" s="5"/>
      <c r="C36" s="5"/>
      <c r="D36" s="5"/>
      <c r="E36" s="5"/>
      <c r="F36" s="5"/>
      <c r="G36" s="5"/>
    </row>
    <row r="37" spans="1:7" ht="15">
      <c r="A37" s="5" t="s">
        <v>48</v>
      </c>
      <c r="B37" s="5"/>
      <c r="C37" s="5"/>
      <c r="D37" s="5"/>
      <c r="E37" s="5"/>
      <c r="F37" s="5"/>
      <c r="G37" s="5"/>
    </row>
    <row r="38" spans="1:7" ht="15">
      <c r="A38" s="5" t="s">
        <v>95</v>
      </c>
      <c r="B38" s="5"/>
      <c r="C38" s="5"/>
      <c r="D38" s="5"/>
      <c r="E38" s="5"/>
      <c r="F38" s="5"/>
      <c r="G38" s="5"/>
    </row>
    <row r="39" spans="1:7" ht="15">
      <c r="A39" s="5" t="s">
        <v>204</v>
      </c>
      <c r="B39" s="5"/>
      <c r="C39" s="5">
        <v>15</v>
      </c>
      <c r="D39" s="5">
        <v>18</v>
      </c>
      <c r="E39" s="5">
        <v>15</v>
      </c>
      <c r="F39" s="5"/>
      <c r="G39" s="5"/>
    </row>
    <row r="40" spans="1:7" ht="15">
      <c r="A40" s="5" t="s">
        <v>205</v>
      </c>
      <c r="B40" s="5"/>
      <c r="C40" s="5">
        <v>2</v>
      </c>
      <c r="D40" s="5">
        <v>18</v>
      </c>
      <c r="E40" s="5">
        <v>31</v>
      </c>
      <c r="F40" s="5"/>
      <c r="G40" s="5"/>
    </row>
    <row r="41" spans="1:7" ht="25.5">
      <c r="A41" s="16" t="s">
        <v>117</v>
      </c>
      <c r="B41" s="16">
        <f aca="true" t="shared" si="3" ref="B41:G41">B30+B31+B32+B33+B34+B35+B39+B40</f>
        <v>0</v>
      </c>
      <c r="C41" s="16">
        <f t="shared" si="3"/>
        <v>106</v>
      </c>
      <c r="D41" s="16">
        <f t="shared" si="3"/>
        <v>136</v>
      </c>
      <c r="E41" s="16">
        <f t="shared" si="3"/>
        <v>138</v>
      </c>
      <c r="F41" s="16">
        <f t="shared" si="3"/>
        <v>50</v>
      </c>
      <c r="G41" s="16">
        <f t="shared" si="3"/>
        <v>0</v>
      </c>
    </row>
    <row r="42" spans="1:7" ht="25.5">
      <c r="A42" s="16" t="s">
        <v>161</v>
      </c>
      <c r="B42" s="16">
        <f aca="true" t="shared" si="4" ref="B42:G42">B29+B41</f>
        <v>0</v>
      </c>
      <c r="C42" s="16">
        <f t="shared" si="4"/>
        <v>138</v>
      </c>
      <c r="D42" s="16">
        <f t="shared" si="4"/>
        <v>138</v>
      </c>
      <c r="E42" s="16">
        <f t="shared" si="4"/>
        <v>138</v>
      </c>
      <c r="F42" s="16">
        <f t="shared" si="4"/>
        <v>50</v>
      </c>
      <c r="G42" s="16">
        <f t="shared" si="4"/>
        <v>0</v>
      </c>
    </row>
    <row r="43" spans="1:7" ht="25.5">
      <c r="A43" s="16" t="s">
        <v>49</v>
      </c>
      <c r="B43" s="32">
        <f>B42/B6</f>
        <v>0</v>
      </c>
      <c r="C43" s="32">
        <f>C42/B7</f>
        <v>1</v>
      </c>
      <c r="D43" s="32">
        <f>D42/B8</f>
        <v>1</v>
      </c>
      <c r="E43" s="32">
        <f>E42/B9</f>
        <v>1</v>
      </c>
      <c r="F43" s="32">
        <f>F42/B10</f>
        <v>0.36231884057971014</v>
      </c>
      <c r="G43" s="32">
        <f>G42/B11</f>
        <v>0</v>
      </c>
    </row>
    <row r="45" ht="15">
      <c r="A45" s="33"/>
    </row>
  </sheetData>
  <sheetProtection/>
  <mergeCells count="7">
    <mergeCell ref="A12:G12"/>
    <mergeCell ref="A13:A14"/>
    <mergeCell ref="B13:G13"/>
    <mergeCell ref="A1:H1"/>
    <mergeCell ref="A2:H2"/>
    <mergeCell ref="A3:H3"/>
    <mergeCell ref="A4:H4"/>
  </mergeCells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7">
      <selection activeCell="G40" sqref="G40"/>
    </sheetView>
  </sheetViews>
  <sheetFormatPr defaultColWidth="9.140625" defaultRowHeight="15"/>
  <cols>
    <col min="1" max="1" width="51.7109375" style="13" customWidth="1"/>
    <col min="2" max="2" width="11.57421875" style="13" bestFit="1" customWidth="1"/>
    <col min="3" max="16384" width="9.140625" style="13" customWidth="1"/>
  </cols>
  <sheetData>
    <row r="1" spans="1:8" ht="15">
      <c r="A1" s="114" t="s">
        <v>215</v>
      </c>
      <c r="B1" s="115"/>
      <c r="C1" s="115"/>
      <c r="D1" s="115"/>
      <c r="E1" s="115"/>
      <c r="F1" s="115"/>
      <c r="G1" s="115"/>
      <c r="H1" s="115"/>
    </row>
    <row r="2" spans="1:8" ht="15">
      <c r="A2" s="114"/>
      <c r="B2" s="115"/>
      <c r="C2" s="115"/>
      <c r="D2" s="115"/>
      <c r="E2" s="115"/>
      <c r="F2" s="115"/>
      <c r="G2" s="115"/>
      <c r="H2" s="115"/>
    </row>
    <row r="3" spans="1:8" ht="15">
      <c r="A3" s="114" t="s">
        <v>211</v>
      </c>
      <c r="B3" s="115"/>
      <c r="C3" s="115"/>
      <c r="D3" s="115"/>
      <c r="E3" s="115"/>
      <c r="F3" s="115"/>
      <c r="G3" s="115"/>
      <c r="H3" s="115"/>
    </row>
    <row r="4" spans="1:8" ht="22.5" customHeight="1">
      <c r="A4" s="116" t="s">
        <v>212</v>
      </c>
      <c r="B4" s="117"/>
      <c r="C4" s="117"/>
      <c r="D4" s="117"/>
      <c r="E4" s="117"/>
      <c r="F4" s="117"/>
      <c r="G4" s="117"/>
      <c r="H4" s="117"/>
    </row>
    <row r="6" spans="1:7" ht="15">
      <c r="A6" s="31" t="s">
        <v>100</v>
      </c>
      <c r="B6" s="25">
        <v>8</v>
      </c>
      <c r="C6" s="30" t="s">
        <v>168</v>
      </c>
      <c r="D6" s="30"/>
      <c r="E6" s="30"/>
      <c r="F6" s="30"/>
      <c r="G6" s="30"/>
    </row>
    <row r="7" spans="1:7" ht="15">
      <c r="A7" s="31" t="s">
        <v>101</v>
      </c>
      <c r="B7" s="25">
        <v>8</v>
      </c>
      <c r="C7" s="30" t="s">
        <v>168</v>
      </c>
      <c r="D7" s="30"/>
      <c r="E7" s="30"/>
      <c r="F7" s="30"/>
      <c r="G7" s="30"/>
    </row>
    <row r="8" spans="1:7" ht="15">
      <c r="A8" s="31" t="s">
        <v>102</v>
      </c>
      <c r="B8" s="25">
        <v>8</v>
      </c>
      <c r="C8" s="30" t="s">
        <v>168</v>
      </c>
      <c r="D8" s="30"/>
      <c r="E8" s="30"/>
      <c r="F8" s="30"/>
      <c r="G8" s="30"/>
    </row>
    <row r="9" spans="1:7" ht="15">
      <c r="A9" s="31" t="s">
        <v>103</v>
      </c>
      <c r="B9" s="25">
        <v>8</v>
      </c>
      <c r="C9" s="30" t="s">
        <v>168</v>
      </c>
      <c r="D9" s="30"/>
      <c r="E9" s="30"/>
      <c r="F9" s="30"/>
      <c r="G9" s="30"/>
    </row>
    <row r="10" spans="1:7" ht="15">
      <c r="A10" s="31" t="s">
        <v>104</v>
      </c>
      <c r="B10" s="25">
        <v>8</v>
      </c>
      <c r="C10" s="30" t="s">
        <v>168</v>
      </c>
      <c r="D10" s="30"/>
      <c r="E10" s="30"/>
      <c r="F10" s="30"/>
      <c r="G10" s="30"/>
    </row>
    <row r="11" spans="1:7" ht="15">
      <c r="A11" s="31" t="s">
        <v>105</v>
      </c>
      <c r="B11" s="25">
        <v>8</v>
      </c>
      <c r="C11" s="30" t="s">
        <v>168</v>
      </c>
      <c r="D11" s="30"/>
      <c r="E11" s="30"/>
      <c r="F11" s="30"/>
      <c r="G11" s="30"/>
    </row>
    <row r="12" spans="1:7" ht="15">
      <c r="A12" s="113"/>
      <c r="B12" s="113"/>
      <c r="C12" s="113"/>
      <c r="D12" s="113"/>
      <c r="E12" s="113"/>
      <c r="F12" s="113"/>
      <c r="G12" s="113"/>
    </row>
    <row r="13" spans="1:7" ht="37.5" customHeight="1">
      <c r="A13" s="62" t="s">
        <v>127</v>
      </c>
      <c r="B13" s="92" t="s">
        <v>119</v>
      </c>
      <c r="C13" s="93"/>
      <c r="D13" s="93"/>
      <c r="E13" s="93"/>
      <c r="F13" s="93"/>
      <c r="G13" s="94"/>
    </row>
    <row r="14" spans="1:7" ht="25.5">
      <c r="A14" s="62"/>
      <c r="B14" s="20" t="s">
        <v>159</v>
      </c>
      <c r="C14" s="20" t="s">
        <v>7</v>
      </c>
      <c r="D14" s="20" t="s">
        <v>8</v>
      </c>
      <c r="E14" s="20" t="s">
        <v>9</v>
      </c>
      <c r="F14" s="20" t="s">
        <v>39</v>
      </c>
      <c r="G14" s="20" t="s">
        <v>40</v>
      </c>
    </row>
    <row r="15" spans="1:7" ht="15">
      <c r="A15" s="5" t="s">
        <v>41</v>
      </c>
      <c r="B15" s="16">
        <f aca="true" t="shared" si="0" ref="B15:G15">SUM(B16:B25)</f>
        <v>0</v>
      </c>
      <c r="C15" s="16">
        <f t="shared" si="0"/>
        <v>0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si="0"/>
        <v>0</v>
      </c>
    </row>
    <row r="16" spans="1:7" ht="25.5">
      <c r="A16" s="5" t="s">
        <v>106</v>
      </c>
      <c r="B16" s="5"/>
      <c r="C16" s="5"/>
      <c r="D16" s="5"/>
      <c r="E16" s="5"/>
      <c r="F16" s="5"/>
      <c r="G16" s="5"/>
    </row>
    <row r="17" spans="1:7" ht="25.5">
      <c r="A17" s="5" t="s">
        <v>107</v>
      </c>
      <c r="B17" s="5"/>
      <c r="C17" s="5"/>
      <c r="D17" s="5"/>
      <c r="E17" s="5"/>
      <c r="F17" s="5"/>
      <c r="G17" s="5"/>
    </row>
    <row r="18" spans="1:7" ht="25.5">
      <c r="A18" s="5" t="s">
        <v>108</v>
      </c>
      <c r="B18" s="5"/>
      <c r="C18" s="5"/>
      <c r="D18" s="5"/>
      <c r="E18" s="5"/>
      <c r="F18" s="5"/>
      <c r="G18" s="5"/>
    </row>
    <row r="19" spans="1:7" ht="25.5">
      <c r="A19" s="5" t="s">
        <v>109</v>
      </c>
      <c r="B19" s="5"/>
      <c r="C19" s="5"/>
      <c r="D19" s="5"/>
      <c r="E19" s="5"/>
      <c r="F19" s="5"/>
      <c r="G19" s="5"/>
    </row>
    <row r="20" spans="1:7" ht="25.5">
      <c r="A20" s="5" t="s">
        <v>110</v>
      </c>
      <c r="B20" s="5"/>
      <c r="C20" s="5"/>
      <c r="D20" s="5"/>
      <c r="E20" s="5"/>
      <c r="F20" s="5"/>
      <c r="G20" s="5"/>
    </row>
    <row r="21" spans="1:7" ht="25.5">
      <c r="A21" s="5" t="s">
        <v>111</v>
      </c>
      <c r="B21" s="5"/>
      <c r="C21" s="5"/>
      <c r="D21" s="5"/>
      <c r="E21" s="5"/>
      <c r="F21" s="5"/>
      <c r="G21" s="5"/>
    </row>
    <row r="22" spans="1:7" ht="15">
      <c r="A22" s="5" t="s">
        <v>42</v>
      </c>
      <c r="B22" s="5"/>
      <c r="C22" s="5"/>
      <c r="D22" s="5"/>
      <c r="E22" s="5"/>
      <c r="F22" s="5"/>
      <c r="G22" s="5"/>
    </row>
    <row r="23" spans="1:7" ht="15">
      <c r="A23" s="5" t="s">
        <v>202</v>
      </c>
      <c r="B23" s="5"/>
      <c r="C23" s="5"/>
      <c r="D23" s="5"/>
      <c r="E23" s="5"/>
      <c r="F23" s="5"/>
      <c r="G23" s="5"/>
    </row>
    <row r="24" spans="1:7" ht="15">
      <c r="A24" s="5" t="s">
        <v>43</v>
      </c>
      <c r="B24" s="5"/>
      <c r="C24" s="5"/>
      <c r="D24" s="5"/>
      <c r="E24" s="5"/>
      <c r="F24" s="5"/>
      <c r="G24" s="5"/>
    </row>
    <row r="25" spans="1:7" ht="15">
      <c r="A25" s="5" t="s">
        <v>207</v>
      </c>
      <c r="B25" s="5"/>
      <c r="C25" s="5"/>
      <c r="D25" s="5"/>
      <c r="E25" s="5"/>
      <c r="F25" s="5"/>
      <c r="G25" s="5"/>
    </row>
    <row r="26" spans="1:7" ht="15">
      <c r="A26" s="5" t="s">
        <v>44</v>
      </c>
      <c r="B26" s="5"/>
      <c r="C26" s="5"/>
      <c r="D26" s="5"/>
      <c r="E26" s="5"/>
      <c r="F26" s="5"/>
      <c r="G26" s="5"/>
    </row>
    <row r="27" spans="1:7" ht="15">
      <c r="A27" s="5" t="s">
        <v>45</v>
      </c>
      <c r="B27" s="5"/>
      <c r="C27" s="5"/>
      <c r="D27" s="5"/>
      <c r="E27" s="5"/>
      <c r="F27" s="5"/>
      <c r="G27" s="5"/>
    </row>
    <row r="28" spans="1:7" ht="15">
      <c r="A28" s="5" t="s">
        <v>46</v>
      </c>
      <c r="B28" s="5"/>
      <c r="C28" s="5"/>
      <c r="D28" s="5"/>
      <c r="E28" s="5"/>
      <c r="F28" s="5"/>
      <c r="G28" s="5"/>
    </row>
    <row r="29" spans="1:7" ht="15">
      <c r="A29" s="16" t="s">
        <v>47</v>
      </c>
      <c r="B29" s="16">
        <f aca="true" t="shared" si="1" ref="B29:G29">B15+B26+B27+B28</f>
        <v>0</v>
      </c>
      <c r="C29" s="16">
        <f t="shared" si="1"/>
        <v>0</v>
      </c>
      <c r="D29" s="16">
        <f t="shared" si="1"/>
        <v>0</v>
      </c>
      <c r="E29" s="16">
        <f t="shared" si="1"/>
        <v>0</v>
      </c>
      <c r="F29" s="16">
        <f t="shared" si="1"/>
        <v>0</v>
      </c>
      <c r="G29" s="16">
        <f t="shared" si="1"/>
        <v>0</v>
      </c>
    </row>
    <row r="30" spans="1:7" ht="15">
      <c r="A30" s="5" t="s">
        <v>112</v>
      </c>
      <c r="B30" s="5"/>
      <c r="C30" s="5"/>
      <c r="D30" s="5"/>
      <c r="E30" s="5"/>
      <c r="F30" s="5"/>
      <c r="G30" s="5"/>
    </row>
    <row r="31" spans="1:7" ht="15">
      <c r="A31" s="5" t="s">
        <v>113</v>
      </c>
      <c r="B31" s="5"/>
      <c r="C31" s="5">
        <v>1</v>
      </c>
      <c r="D31" s="5">
        <v>4</v>
      </c>
      <c r="E31" s="5">
        <v>1</v>
      </c>
      <c r="F31" s="5"/>
      <c r="G31" s="5"/>
    </row>
    <row r="32" spans="1:7" ht="15">
      <c r="A32" s="5" t="s">
        <v>114</v>
      </c>
      <c r="B32" s="5"/>
      <c r="C32" s="5">
        <v>2</v>
      </c>
      <c r="D32" s="5">
        <v>2</v>
      </c>
      <c r="E32" s="5">
        <v>2</v>
      </c>
      <c r="F32" s="5"/>
      <c r="G32" s="5"/>
    </row>
    <row r="33" spans="1:7" ht="15">
      <c r="A33" s="5" t="s">
        <v>115</v>
      </c>
      <c r="B33" s="5"/>
      <c r="C33" s="5"/>
      <c r="D33" s="5"/>
      <c r="E33" s="5"/>
      <c r="F33" s="5"/>
      <c r="G33" s="5"/>
    </row>
    <row r="34" spans="1:7" ht="15">
      <c r="A34" s="5" t="s">
        <v>203</v>
      </c>
      <c r="B34" s="5"/>
      <c r="C34" s="5">
        <v>1</v>
      </c>
      <c r="D34" s="5">
        <v>1</v>
      </c>
      <c r="E34" s="5">
        <v>1</v>
      </c>
      <c r="F34" s="5"/>
      <c r="G34" s="5"/>
    </row>
    <row r="35" spans="1:7" ht="15">
      <c r="A35" s="5" t="s">
        <v>116</v>
      </c>
      <c r="B35" s="16">
        <f aca="true" t="shared" si="2" ref="B35:G35">B36+B37+B38</f>
        <v>0</v>
      </c>
      <c r="C35" s="16">
        <f t="shared" si="2"/>
        <v>0</v>
      </c>
      <c r="D35" s="16">
        <f t="shared" si="2"/>
        <v>0</v>
      </c>
      <c r="E35" s="16">
        <f t="shared" si="2"/>
        <v>0</v>
      </c>
      <c r="F35" s="16">
        <f t="shared" si="2"/>
        <v>0</v>
      </c>
      <c r="G35" s="16">
        <f t="shared" si="2"/>
        <v>0</v>
      </c>
    </row>
    <row r="36" spans="1:7" ht="15">
      <c r="A36" s="5" t="s">
        <v>36</v>
      </c>
      <c r="B36" s="5"/>
      <c r="C36" s="5"/>
      <c r="D36" s="5"/>
      <c r="E36" s="5"/>
      <c r="F36" s="5"/>
      <c r="G36" s="5"/>
    </row>
    <row r="37" spans="1:7" ht="15">
      <c r="A37" s="5" t="s">
        <v>48</v>
      </c>
      <c r="B37" s="5"/>
      <c r="C37" s="5"/>
      <c r="D37" s="5"/>
      <c r="E37" s="5"/>
      <c r="F37" s="5"/>
      <c r="G37" s="5"/>
    </row>
    <row r="38" spans="1:7" ht="15">
      <c r="A38" s="5" t="s">
        <v>95</v>
      </c>
      <c r="B38" s="5"/>
      <c r="C38" s="5"/>
      <c r="D38" s="5"/>
      <c r="E38" s="5"/>
      <c r="F38" s="5"/>
      <c r="G38" s="5"/>
    </row>
    <row r="39" spans="1:7" ht="15">
      <c r="A39" s="5" t="s">
        <v>204</v>
      </c>
      <c r="B39" s="5"/>
      <c r="C39" s="5"/>
      <c r="D39" s="5"/>
      <c r="E39" s="5"/>
      <c r="F39" s="5"/>
      <c r="G39" s="5"/>
    </row>
    <row r="40" spans="1:7" ht="15">
      <c r="A40" s="5" t="s">
        <v>205</v>
      </c>
      <c r="B40" s="5"/>
      <c r="C40" s="5">
        <v>4</v>
      </c>
      <c r="D40" s="5">
        <v>1</v>
      </c>
      <c r="E40" s="5">
        <v>4</v>
      </c>
      <c r="F40" s="5"/>
      <c r="G40" s="5"/>
    </row>
    <row r="41" spans="1:7" ht="25.5">
      <c r="A41" s="16" t="s">
        <v>117</v>
      </c>
      <c r="B41" s="16">
        <f aca="true" t="shared" si="3" ref="B41:G41">B30+B31+B32+B33+B34+B35+B39+B40</f>
        <v>0</v>
      </c>
      <c r="C41" s="16">
        <f t="shared" si="3"/>
        <v>8</v>
      </c>
      <c r="D41" s="16">
        <f t="shared" si="3"/>
        <v>8</v>
      </c>
      <c r="E41" s="16">
        <f t="shared" si="3"/>
        <v>8</v>
      </c>
      <c r="F41" s="16">
        <f t="shared" si="3"/>
        <v>0</v>
      </c>
      <c r="G41" s="16">
        <f t="shared" si="3"/>
        <v>0</v>
      </c>
    </row>
    <row r="42" spans="1:7" ht="25.5">
      <c r="A42" s="16" t="s">
        <v>161</v>
      </c>
      <c r="B42" s="16">
        <f aca="true" t="shared" si="4" ref="B42:G42">B29+B41</f>
        <v>0</v>
      </c>
      <c r="C42" s="16">
        <f t="shared" si="4"/>
        <v>8</v>
      </c>
      <c r="D42" s="16">
        <f t="shared" si="4"/>
        <v>8</v>
      </c>
      <c r="E42" s="16">
        <f t="shared" si="4"/>
        <v>8</v>
      </c>
      <c r="F42" s="16">
        <f t="shared" si="4"/>
        <v>0</v>
      </c>
      <c r="G42" s="16">
        <f t="shared" si="4"/>
        <v>0</v>
      </c>
    </row>
    <row r="43" spans="1:7" ht="25.5">
      <c r="A43" s="16" t="s">
        <v>49</v>
      </c>
      <c r="B43" s="32">
        <f>B42/B6</f>
        <v>0</v>
      </c>
      <c r="C43" s="32">
        <f>C42/B7</f>
        <v>1</v>
      </c>
      <c r="D43" s="32">
        <f>D42/B8</f>
        <v>1</v>
      </c>
      <c r="E43" s="32">
        <f>E42/B9</f>
        <v>1</v>
      </c>
      <c r="F43" s="32">
        <f>F42/B10</f>
        <v>0</v>
      </c>
      <c r="G43" s="32">
        <f>G42/B11</f>
        <v>0</v>
      </c>
    </row>
    <row r="45" ht="15">
      <c r="A45" s="33"/>
    </row>
  </sheetData>
  <sheetProtection/>
  <mergeCells count="7">
    <mergeCell ref="A12:G12"/>
    <mergeCell ref="A13:A14"/>
    <mergeCell ref="B13:G13"/>
    <mergeCell ref="A1:H1"/>
    <mergeCell ref="A2:H2"/>
    <mergeCell ref="A3:H3"/>
    <mergeCell ref="A4:H4"/>
  </mergeCells>
  <printOptions/>
  <pageMargins left="0.75" right="0.75" top="1" bottom="1" header="0.5" footer="0.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4">
      <selection activeCell="B40" sqref="B40"/>
    </sheetView>
  </sheetViews>
  <sheetFormatPr defaultColWidth="9.140625" defaultRowHeight="15"/>
  <cols>
    <col min="1" max="1" width="51.7109375" style="13" customWidth="1"/>
    <col min="2" max="2" width="11.57421875" style="13" bestFit="1" customWidth="1"/>
    <col min="3" max="16384" width="9.140625" style="13" customWidth="1"/>
  </cols>
  <sheetData>
    <row r="1" spans="1:8" ht="15">
      <c r="A1" s="114" t="s">
        <v>216</v>
      </c>
      <c r="B1" s="115"/>
      <c r="C1" s="115"/>
      <c r="D1" s="115"/>
      <c r="E1" s="115"/>
      <c r="F1" s="115"/>
      <c r="G1" s="115"/>
      <c r="H1" s="115"/>
    </row>
    <row r="2" spans="1:8" ht="15">
      <c r="A2" s="114"/>
      <c r="B2" s="115"/>
      <c r="C2" s="115"/>
      <c r="D2" s="115"/>
      <c r="E2" s="115"/>
      <c r="F2" s="115"/>
      <c r="G2" s="115"/>
      <c r="H2" s="115"/>
    </row>
    <row r="3" spans="1:8" ht="15">
      <c r="A3" s="114" t="s">
        <v>217</v>
      </c>
      <c r="B3" s="115"/>
      <c r="C3" s="115"/>
      <c r="D3" s="115"/>
      <c r="E3" s="115"/>
      <c r="F3" s="115"/>
      <c r="G3" s="115"/>
      <c r="H3" s="115"/>
    </row>
    <row r="4" spans="1:8" ht="22.5" customHeight="1">
      <c r="A4" s="116" t="s">
        <v>218</v>
      </c>
      <c r="B4" s="117"/>
      <c r="C4" s="117"/>
      <c r="D4" s="117"/>
      <c r="E4" s="117"/>
      <c r="F4" s="117"/>
      <c r="G4" s="117"/>
      <c r="H4" s="117"/>
    </row>
    <row r="6" spans="1:7" ht="15">
      <c r="A6" s="31" t="s">
        <v>100</v>
      </c>
      <c r="B6" s="25">
        <v>23</v>
      </c>
      <c r="C6" s="30" t="s">
        <v>168</v>
      </c>
      <c r="D6" s="30"/>
      <c r="E6" s="30"/>
      <c r="F6" s="30"/>
      <c r="G6" s="30"/>
    </row>
    <row r="7" spans="1:7" ht="15">
      <c r="A7" s="31" t="s">
        <v>101</v>
      </c>
      <c r="B7" s="25">
        <v>23</v>
      </c>
      <c r="C7" s="30" t="s">
        <v>168</v>
      </c>
      <c r="D7" s="30"/>
      <c r="E7" s="30"/>
      <c r="F7" s="30"/>
      <c r="G7" s="30"/>
    </row>
    <row r="8" spans="1:7" ht="15">
      <c r="A8" s="31" t="s">
        <v>102</v>
      </c>
      <c r="B8" s="25">
        <v>23</v>
      </c>
      <c r="C8" s="30" t="s">
        <v>168</v>
      </c>
      <c r="D8" s="30"/>
      <c r="E8" s="30"/>
      <c r="F8" s="30"/>
      <c r="G8" s="30"/>
    </row>
    <row r="9" spans="1:7" ht="15">
      <c r="A9" s="31" t="s">
        <v>103</v>
      </c>
      <c r="B9" s="25">
        <v>23</v>
      </c>
      <c r="C9" s="30" t="s">
        <v>168</v>
      </c>
      <c r="D9" s="30"/>
      <c r="E9" s="30"/>
      <c r="F9" s="30"/>
      <c r="G9" s="30"/>
    </row>
    <row r="10" spans="1:7" ht="15">
      <c r="A10" s="31" t="s">
        <v>104</v>
      </c>
      <c r="B10" s="25">
        <v>23</v>
      </c>
      <c r="C10" s="30" t="s">
        <v>168</v>
      </c>
      <c r="D10" s="30"/>
      <c r="E10" s="30"/>
      <c r="F10" s="30"/>
      <c r="G10" s="30"/>
    </row>
    <row r="11" spans="1:7" ht="15">
      <c r="A11" s="31" t="s">
        <v>105</v>
      </c>
      <c r="B11" s="25">
        <v>23</v>
      </c>
      <c r="C11" s="30" t="s">
        <v>168</v>
      </c>
      <c r="D11" s="30"/>
      <c r="E11" s="30"/>
      <c r="F11" s="30"/>
      <c r="G11" s="30"/>
    </row>
    <row r="12" spans="1:7" ht="15">
      <c r="A12" s="113"/>
      <c r="B12" s="113"/>
      <c r="C12" s="113"/>
      <c r="D12" s="113"/>
      <c r="E12" s="113"/>
      <c r="F12" s="113"/>
      <c r="G12" s="113"/>
    </row>
    <row r="13" spans="1:7" ht="37.5" customHeight="1">
      <c r="A13" s="62" t="s">
        <v>127</v>
      </c>
      <c r="B13" s="92" t="s">
        <v>119</v>
      </c>
      <c r="C13" s="93"/>
      <c r="D13" s="93"/>
      <c r="E13" s="93"/>
      <c r="F13" s="93"/>
      <c r="G13" s="94"/>
    </row>
    <row r="14" spans="1:7" ht="25.5">
      <c r="A14" s="62"/>
      <c r="B14" s="20" t="s">
        <v>159</v>
      </c>
      <c r="C14" s="20" t="s">
        <v>7</v>
      </c>
      <c r="D14" s="20" t="s">
        <v>8</v>
      </c>
      <c r="E14" s="20" t="s">
        <v>9</v>
      </c>
      <c r="F14" s="20" t="s">
        <v>39</v>
      </c>
      <c r="G14" s="20" t="s">
        <v>40</v>
      </c>
    </row>
    <row r="15" spans="1:7" ht="15">
      <c r="A15" s="5" t="s">
        <v>41</v>
      </c>
      <c r="B15" s="16">
        <f aca="true" t="shared" si="0" ref="B15:G15">SUM(B16:B25)</f>
        <v>0</v>
      </c>
      <c r="C15" s="16">
        <f t="shared" si="0"/>
        <v>0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si="0"/>
        <v>0</v>
      </c>
    </row>
    <row r="16" spans="1:7" ht="25.5">
      <c r="A16" s="5" t="s">
        <v>106</v>
      </c>
      <c r="B16" s="5"/>
      <c r="C16" s="5"/>
      <c r="D16" s="5"/>
      <c r="E16" s="5"/>
      <c r="F16" s="5"/>
      <c r="G16" s="5"/>
    </row>
    <row r="17" spans="1:7" ht="25.5">
      <c r="A17" s="5" t="s">
        <v>107</v>
      </c>
      <c r="B17" s="5"/>
      <c r="C17" s="5"/>
      <c r="D17" s="5"/>
      <c r="E17" s="5"/>
      <c r="F17" s="5"/>
      <c r="G17" s="5"/>
    </row>
    <row r="18" spans="1:7" ht="25.5">
      <c r="A18" s="5" t="s">
        <v>108</v>
      </c>
      <c r="B18" s="5"/>
      <c r="C18" s="5"/>
      <c r="D18" s="5"/>
      <c r="E18" s="5"/>
      <c r="F18" s="5"/>
      <c r="G18" s="5"/>
    </row>
    <row r="19" spans="1:7" ht="25.5">
      <c r="A19" s="5" t="s">
        <v>109</v>
      </c>
      <c r="B19" s="5"/>
      <c r="C19" s="5"/>
      <c r="D19" s="5"/>
      <c r="E19" s="5"/>
      <c r="F19" s="5"/>
      <c r="G19" s="5"/>
    </row>
    <row r="20" spans="1:7" ht="25.5">
      <c r="A20" s="5" t="s">
        <v>110</v>
      </c>
      <c r="B20" s="5"/>
      <c r="C20" s="5"/>
      <c r="D20" s="5"/>
      <c r="E20" s="5"/>
      <c r="F20" s="5"/>
      <c r="G20" s="5"/>
    </row>
    <row r="21" spans="1:7" ht="25.5">
      <c r="A21" s="5" t="s">
        <v>111</v>
      </c>
      <c r="B21" s="5"/>
      <c r="C21" s="5"/>
      <c r="D21" s="5"/>
      <c r="E21" s="5"/>
      <c r="F21" s="5"/>
      <c r="G21" s="5"/>
    </row>
    <row r="22" spans="1:7" ht="15">
      <c r="A22" s="5" t="s">
        <v>42</v>
      </c>
      <c r="B22" s="5"/>
      <c r="C22" s="5"/>
      <c r="D22" s="5"/>
      <c r="E22" s="5"/>
      <c r="F22" s="5"/>
      <c r="G22" s="5"/>
    </row>
    <row r="23" spans="1:7" ht="15">
      <c r="A23" s="5" t="s">
        <v>202</v>
      </c>
      <c r="B23" s="5"/>
      <c r="C23" s="5"/>
      <c r="D23" s="5"/>
      <c r="E23" s="5"/>
      <c r="F23" s="5"/>
      <c r="G23" s="5"/>
    </row>
    <row r="24" spans="1:7" ht="15">
      <c r="A24" s="5" t="s">
        <v>43</v>
      </c>
      <c r="B24" s="5"/>
      <c r="C24" s="5"/>
      <c r="D24" s="5"/>
      <c r="E24" s="5"/>
      <c r="F24" s="5"/>
      <c r="G24" s="5"/>
    </row>
    <row r="25" spans="1:7" ht="15">
      <c r="A25" s="5" t="s">
        <v>207</v>
      </c>
      <c r="B25" s="5"/>
      <c r="C25" s="5"/>
      <c r="D25" s="5"/>
      <c r="E25" s="5"/>
      <c r="F25" s="5"/>
      <c r="G25" s="5"/>
    </row>
    <row r="26" spans="1:7" ht="15">
      <c r="A26" s="5" t="s">
        <v>44</v>
      </c>
      <c r="B26" s="5"/>
      <c r="C26" s="5"/>
      <c r="D26" s="5"/>
      <c r="E26" s="5"/>
      <c r="F26" s="5"/>
      <c r="G26" s="5"/>
    </row>
    <row r="27" spans="1:7" ht="15">
      <c r="A27" s="5" t="s">
        <v>45</v>
      </c>
      <c r="B27" s="5"/>
      <c r="C27" s="5"/>
      <c r="D27" s="5"/>
      <c r="E27" s="5"/>
      <c r="F27" s="5"/>
      <c r="G27" s="5"/>
    </row>
    <row r="28" spans="1:7" ht="15">
      <c r="A28" s="5" t="s">
        <v>46</v>
      </c>
      <c r="B28" s="5"/>
      <c r="C28" s="5"/>
      <c r="D28" s="5"/>
      <c r="E28" s="5"/>
      <c r="F28" s="5"/>
      <c r="G28" s="5"/>
    </row>
    <row r="29" spans="1:7" ht="15">
      <c r="A29" s="16" t="s">
        <v>47</v>
      </c>
      <c r="B29" s="16">
        <f aca="true" t="shared" si="1" ref="B29:G29">B15+B26+B27+B28</f>
        <v>0</v>
      </c>
      <c r="C29" s="16">
        <f t="shared" si="1"/>
        <v>0</v>
      </c>
      <c r="D29" s="16">
        <f t="shared" si="1"/>
        <v>0</v>
      </c>
      <c r="E29" s="16">
        <f t="shared" si="1"/>
        <v>0</v>
      </c>
      <c r="F29" s="16">
        <f t="shared" si="1"/>
        <v>0</v>
      </c>
      <c r="G29" s="16">
        <f t="shared" si="1"/>
        <v>0</v>
      </c>
    </row>
    <row r="30" spans="1:7" ht="15">
      <c r="A30" s="5" t="s">
        <v>112</v>
      </c>
      <c r="B30" s="5"/>
      <c r="C30" s="5"/>
      <c r="D30" s="5"/>
      <c r="E30" s="5"/>
      <c r="F30" s="5"/>
      <c r="G30" s="5"/>
    </row>
    <row r="31" spans="1:7" ht="15">
      <c r="A31" s="5" t="s">
        <v>113</v>
      </c>
      <c r="B31" s="5"/>
      <c r="C31" s="5">
        <v>5</v>
      </c>
      <c r="D31" s="5">
        <v>7</v>
      </c>
      <c r="E31" s="5">
        <v>8</v>
      </c>
      <c r="F31" s="5"/>
      <c r="G31" s="5"/>
    </row>
    <row r="32" spans="1:7" ht="15">
      <c r="A32" s="5" t="s">
        <v>114</v>
      </c>
      <c r="B32" s="5"/>
      <c r="C32" s="5">
        <v>5</v>
      </c>
      <c r="D32" s="5">
        <v>3</v>
      </c>
      <c r="E32" s="5">
        <v>2</v>
      </c>
      <c r="F32" s="5"/>
      <c r="G32" s="5"/>
    </row>
    <row r="33" spans="1:7" ht="15">
      <c r="A33" s="5" t="s">
        <v>115</v>
      </c>
      <c r="B33" s="5"/>
      <c r="C33" s="5">
        <v>5</v>
      </c>
      <c r="D33" s="5">
        <v>5</v>
      </c>
      <c r="E33" s="5"/>
      <c r="F33" s="5"/>
      <c r="G33" s="5"/>
    </row>
    <row r="34" spans="1:7" ht="15">
      <c r="A34" s="5" t="s">
        <v>203</v>
      </c>
      <c r="B34" s="5"/>
      <c r="C34" s="5">
        <v>2</v>
      </c>
      <c r="D34" s="5">
        <v>2</v>
      </c>
      <c r="E34" s="5">
        <v>5</v>
      </c>
      <c r="F34" s="5"/>
      <c r="G34" s="5"/>
    </row>
    <row r="35" spans="1:7" ht="15">
      <c r="A35" s="5" t="s">
        <v>116</v>
      </c>
      <c r="B35" s="16">
        <f aca="true" t="shared" si="2" ref="B35:G35">B36+B37+B38</f>
        <v>0</v>
      </c>
      <c r="C35" s="16">
        <f t="shared" si="2"/>
        <v>0</v>
      </c>
      <c r="D35" s="16">
        <f t="shared" si="2"/>
        <v>0</v>
      </c>
      <c r="E35" s="16">
        <f t="shared" si="2"/>
        <v>0</v>
      </c>
      <c r="F35" s="16">
        <f t="shared" si="2"/>
        <v>0</v>
      </c>
      <c r="G35" s="16">
        <f t="shared" si="2"/>
        <v>0</v>
      </c>
    </row>
    <row r="36" spans="1:7" ht="15">
      <c r="A36" s="5" t="s">
        <v>36</v>
      </c>
      <c r="B36" s="5"/>
      <c r="C36" s="5"/>
      <c r="D36" s="5"/>
      <c r="E36" s="5"/>
      <c r="F36" s="5"/>
      <c r="G36" s="5"/>
    </row>
    <row r="37" spans="1:7" ht="15">
      <c r="A37" s="5" t="s">
        <v>48</v>
      </c>
      <c r="B37" s="5"/>
      <c r="C37" s="5"/>
      <c r="D37" s="5"/>
      <c r="E37" s="5"/>
      <c r="F37" s="5"/>
      <c r="G37" s="5"/>
    </row>
    <row r="38" spans="1:7" ht="15">
      <c r="A38" s="5" t="s">
        <v>95</v>
      </c>
      <c r="B38" s="5"/>
      <c r="C38" s="5"/>
      <c r="D38" s="5"/>
      <c r="E38" s="5"/>
      <c r="F38" s="5"/>
      <c r="G38" s="5"/>
    </row>
    <row r="39" spans="1:7" ht="15">
      <c r="A39" s="5" t="s">
        <v>204</v>
      </c>
      <c r="B39" s="5"/>
      <c r="C39" s="5"/>
      <c r="D39" s="5"/>
      <c r="E39" s="5"/>
      <c r="F39" s="5"/>
      <c r="G39" s="5"/>
    </row>
    <row r="40" spans="1:7" ht="15">
      <c r="A40" s="5" t="s">
        <v>205</v>
      </c>
      <c r="B40" s="5"/>
      <c r="C40" s="5">
        <v>6</v>
      </c>
      <c r="D40" s="5">
        <v>6</v>
      </c>
      <c r="E40" s="5">
        <v>8</v>
      </c>
      <c r="F40" s="5">
        <v>9</v>
      </c>
      <c r="G40" s="5">
        <v>14</v>
      </c>
    </row>
    <row r="41" spans="1:7" ht="25.5">
      <c r="A41" s="16" t="s">
        <v>117</v>
      </c>
      <c r="B41" s="16">
        <f aca="true" t="shared" si="3" ref="B41:G41">B30+B31+B32+B33+B34+B35+B39+B40</f>
        <v>0</v>
      </c>
      <c r="C41" s="16">
        <f t="shared" si="3"/>
        <v>23</v>
      </c>
      <c r="D41" s="16">
        <f t="shared" si="3"/>
        <v>23</v>
      </c>
      <c r="E41" s="16">
        <f t="shared" si="3"/>
        <v>23</v>
      </c>
      <c r="F41" s="16">
        <f t="shared" si="3"/>
        <v>9</v>
      </c>
      <c r="G41" s="16">
        <f t="shared" si="3"/>
        <v>14</v>
      </c>
    </row>
    <row r="42" spans="1:7" ht="25.5">
      <c r="A42" s="16" t="s">
        <v>161</v>
      </c>
      <c r="B42" s="16">
        <f aca="true" t="shared" si="4" ref="B42:G42">B29+B41</f>
        <v>0</v>
      </c>
      <c r="C42" s="16">
        <f t="shared" si="4"/>
        <v>23</v>
      </c>
      <c r="D42" s="16">
        <f t="shared" si="4"/>
        <v>23</v>
      </c>
      <c r="E42" s="16">
        <f t="shared" si="4"/>
        <v>23</v>
      </c>
      <c r="F42" s="16">
        <f t="shared" si="4"/>
        <v>9</v>
      </c>
      <c r="G42" s="16">
        <f t="shared" si="4"/>
        <v>14</v>
      </c>
    </row>
    <row r="43" spans="1:7" ht="25.5">
      <c r="A43" s="16" t="s">
        <v>49</v>
      </c>
      <c r="B43" s="32">
        <f>B42/B6</f>
        <v>0</v>
      </c>
      <c r="C43" s="32">
        <f>C42/B7</f>
        <v>1</v>
      </c>
      <c r="D43" s="32">
        <f>D42/B8</f>
        <v>1</v>
      </c>
      <c r="E43" s="32">
        <f>E42/B9</f>
        <v>1</v>
      </c>
      <c r="F43" s="32">
        <f>F42/B10</f>
        <v>0.391304347826087</v>
      </c>
      <c r="G43" s="32">
        <f>G42/B11</f>
        <v>0.6086956521739131</v>
      </c>
    </row>
    <row r="45" ht="15">
      <c r="A45" s="33"/>
    </row>
  </sheetData>
  <sheetProtection/>
  <mergeCells count="7">
    <mergeCell ref="A12:G12"/>
    <mergeCell ref="A13:A14"/>
    <mergeCell ref="B13:G13"/>
    <mergeCell ref="A1:H1"/>
    <mergeCell ref="A2:H2"/>
    <mergeCell ref="A3:H3"/>
    <mergeCell ref="A4:H4"/>
  </mergeCells>
  <printOptions/>
  <pageMargins left="0.75" right="0.75" top="1" bottom="1" header="0.5" footer="0.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28">
      <selection activeCell="G14" sqref="G14"/>
    </sheetView>
  </sheetViews>
  <sheetFormatPr defaultColWidth="9.140625" defaultRowHeight="15"/>
  <cols>
    <col min="1" max="1" width="51.7109375" style="13" customWidth="1"/>
    <col min="2" max="2" width="11.57421875" style="13" bestFit="1" customWidth="1"/>
    <col min="3" max="16384" width="9.140625" style="13" customWidth="1"/>
  </cols>
  <sheetData>
    <row r="1" spans="1:8" ht="15">
      <c r="A1" s="114" t="s">
        <v>219</v>
      </c>
      <c r="B1" s="115"/>
      <c r="C1" s="115"/>
      <c r="D1" s="115"/>
      <c r="E1" s="115"/>
      <c r="F1" s="115"/>
      <c r="G1" s="115"/>
      <c r="H1" s="115"/>
    </row>
    <row r="2" spans="1:8" ht="15">
      <c r="A2" s="114"/>
      <c r="B2" s="115"/>
      <c r="C2" s="115"/>
      <c r="D2" s="115"/>
      <c r="E2" s="115"/>
      <c r="F2" s="115"/>
      <c r="G2" s="115"/>
      <c r="H2" s="115"/>
    </row>
    <row r="3" spans="1:8" ht="15">
      <c r="A3" s="114" t="s">
        <v>220</v>
      </c>
      <c r="B3" s="115"/>
      <c r="C3" s="115"/>
      <c r="D3" s="115"/>
      <c r="E3" s="115"/>
      <c r="F3" s="115"/>
      <c r="G3" s="115"/>
      <c r="H3" s="115"/>
    </row>
    <row r="4" spans="1:7" ht="15">
      <c r="A4" s="113"/>
      <c r="B4" s="113"/>
      <c r="C4" s="113"/>
      <c r="D4" s="113"/>
      <c r="E4" s="113"/>
      <c r="F4" s="113"/>
      <c r="G4" s="113"/>
    </row>
    <row r="5" spans="1:7" ht="37.5" customHeight="1">
      <c r="A5" s="62" t="s">
        <v>127</v>
      </c>
      <c r="B5" s="92" t="s">
        <v>222</v>
      </c>
      <c r="C5" s="93"/>
      <c r="D5" s="93"/>
      <c r="E5" s="93"/>
      <c r="F5" s="93"/>
      <c r="G5" s="94"/>
    </row>
    <row r="6" spans="1:7" ht="25.5">
      <c r="A6" s="62"/>
      <c r="B6" s="20" t="s">
        <v>159</v>
      </c>
      <c r="C6" s="20" t="s">
        <v>7</v>
      </c>
      <c r="D6" s="20" t="s">
        <v>8</v>
      </c>
      <c r="E6" s="20" t="s">
        <v>9</v>
      </c>
      <c r="F6" s="20" t="s">
        <v>39</v>
      </c>
      <c r="G6" s="20" t="s">
        <v>40</v>
      </c>
    </row>
    <row r="7" spans="1:7" ht="15">
      <c r="A7" s="5" t="s">
        <v>41</v>
      </c>
      <c r="B7" s="16">
        <f aca="true" t="shared" si="0" ref="B7:G7">SUM(B8:B17)</f>
        <v>0</v>
      </c>
      <c r="C7" s="16">
        <f t="shared" si="0"/>
        <v>22</v>
      </c>
      <c r="D7" s="16">
        <v>24</v>
      </c>
      <c r="E7" s="16">
        <f t="shared" si="0"/>
        <v>0</v>
      </c>
      <c r="F7" s="16">
        <f t="shared" si="0"/>
        <v>0</v>
      </c>
      <c r="G7" s="16">
        <f t="shared" si="0"/>
        <v>0</v>
      </c>
    </row>
    <row r="8" spans="1:7" ht="25.5">
      <c r="A8" s="5" t="s">
        <v>106</v>
      </c>
      <c r="B8" s="5"/>
      <c r="C8" s="5"/>
      <c r="D8" s="5"/>
      <c r="E8" s="5"/>
      <c r="F8" s="5"/>
      <c r="G8" s="5"/>
    </row>
    <row r="9" spans="1:7" ht="25.5">
      <c r="A9" s="5" t="s">
        <v>107</v>
      </c>
      <c r="B9" s="5"/>
      <c r="C9" s="5"/>
      <c r="D9" s="5"/>
      <c r="E9" s="5"/>
      <c r="F9" s="5"/>
      <c r="G9" s="5"/>
    </row>
    <row r="10" spans="1:7" ht="25.5">
      <c r="A10" s="5" t="s">
        <v>108</v>
      </c>
      <c r="B10" s="5"/>
      <c r="C10" s="5">
        <v>10</v>
      </c>
      <c r="D10" s="5"/>
      <c r="E10" s="5"/>
      <c r="F10" s="5"/>
      <c r="G10" s="5"/>
    </row>
    <row r="11" spans="1:7" ht="25.5">
      <c r="A11" s="5" t="s">
        <v>109</v>
      </c>
      <c r="B11" s="5"/>
      <c r="C11" s="5"/>
      <c r="D11" s="5"/>
      <c r="E11" s="5"/>
      <c r="F11" s="5"/>
      <c r="G11" s="5"/>
    </row>
    <row r="12" spans="1:7" ht="25.5">
      <c r="A12" s="5" t="s">
        <v>110</v>
      </c>
      <c r="B12" s="5"/>
      <c r="C12" s="5"/>
      <c r="D12" s="5"/>
      <c r="E12" s="5"/>
      <c r="F12" s="5"/>
      <c r="G12" s="5"/>
    </row>
    <row r="13" spans="1:7" ht="25.5">
      <c r="A13" s="5" t="s">
        <v>111</v>
      </c>
      <c r="B13" s="5"/>
      <c r="C13" s="5"/>
      <c r="D13" s="5"/>
      <c r="E13" s="5"/>
      <c r="F13" s="5"/>
      <c r="G13" s="5"/>
    </row>
    <row r="14" spans="1:7" ht="15">
      <c r="A14" s="5" t="s">
        <v>42</v>
      </c>
      <c r="B14" s="5"/>
      <c r="C14" s="5">
        <v>12</v>
      </c>
      <c r="D14" s="5"/>
      <c r="E14" s="5"/>
      <c r="F14" s="5"/>
      <c r="G14" s="5"/>
    </row>
    <row r="15" spans="1:7" ht="15">
      <c r="A15" s="5" t="s">
        <v>202</v>
      </c>
      <c r="B15" s="5"/>
      <c r="C15" s="5"/>
      <c r="D15" s="5"/>
      <c r="E15" s="5"/>
      <c r="F15" s="5"/>
      <c r="G15" s="5"/>
    </row>
    <row r="16" spans="1:7" ht="15">
      <c r="A16" s="5" t="s">
        <v>43</v>
      </c>
      <c r="B16" s="5"/>
      <c r="C16" s="5"/>
      <c r="D16" s="5"/>
      <c r="E16" s="5"/>
      <c r="F16" s="5"/>
      <c r="G16" s="5"/>
    </row>
    <row r="17" spans="1:7" ht="15">
      <c r="A17" s="5" t="s">
        <v>207</v>
      </c>
      <c r="B17" s="5"/>
      <c r="C17" s="5"/>
      <c r="D17" s="5"/>
      <c r="E17" s="5"/>
      <c r="F17" s="5"/>
      <c r="G17" s="5"/>
    </row>
    <row r="18" spans="1:7" ht="15">
      <c r="A18" s="5" t="s">
        <v>44</v>
      </c>
      <c r="B18" s="5"/>
      <c r="C18" s="5"/>
      <c r="D18" s="5"/>
      <c r="E18" s="5"/>
      <c r="F18" s="5"/>
      <c r="G18" s="5"/>
    </row>
    <row r="19" spans="1:7" ht="15">
      <c r="A19" s="5" t="s">
        <v>45</v>
      </c>
      <c r="B19" s="5"/>
      <c r="C19" s="5"/>
      <c r="D19" s="5"/>
      <c r="E19" s="5"/>
      <c r="F19" s="5"/>
      <c r="G19" s="5"/>
    </row>
    <row r="20" spans="1:7" ht="15">
      <c r="A20" s="5" t="s">
        <v>46</v>
      </c>
      <c r="B20" s="5"/>
      <c r="C20" s="5"/>
      <c r="D20" s="5"/>
      <c r="E20" s="5"/>
      <c r="F20" s="5"/>
      <c r="G20" s="5"/>
    </row>
    <row r="21" spans="1:7" ht="15">
      <c r="A21" s="16" t="s">
        <v>47</v>
      </c>
      <c r="B21" s="16">
        <f aca="true" t="shared" si="1" ref="B21:G21">B7+B18+B19+B20</f>
        <v>0</v>
      </c>
      <c r="C21" s="16">
        <f t="shared" si="1"/>
        <v>22</v>
      </c>
      <c r="D21" s="16">
        <f t="shared" si="1"/>
        <v>24</v>
      </c>
      <c r="E21" s="16">
        <f t="shared" si="1"/>
        <v>0</v>
      </c>
      <c r="F21" s="16">
        <f t="shared" si="1"/>
        <v>0</v>
      </c>
      <c r="G21" s="16">
        <f t="shared" si="1"/>
        <v>0</v>
      </c>
    </row>
    <row r="22" spans="1:7" ht="15">
      <c r="A22" s="5" t="s">
        <v>112</v>
      </c>
      <c r="B22" s="5"/>
      <c r="C22" s="5"/>
      <c r="D22" s="5"/>
      <c r="E22" s="5"/>
      <c r="F22" s="5"/>
      <c r="G22" s="5"/>
    </row>
    <row r="23" spans="1:7" ht="15">
      <c r="A23" s="5" t="s">
        <v>113</v>
      </c>
      <c r="B23" s="5"/>
      <c r="C23" s="5">
        <v>12</v>
      </c>
      <c r="D23" s="5">
        <v>12</v>
      </c>
      <c r="E23" s="5">
        <v>12</v>
      </c>
      <c r="F23" s="5"/>
      <c r="G23" s="5"/>
    </row>
    <row r="24" spans="1:7" ht="15">
      <c r="A24" s="5" t="s">
        <v>114</v>
      </c>
      <c r="B24" s="5"/>
      <c r="C24" s="5">
        <v>10</v>
      </c>
      <c r="D24" s="5">
        <v>10</v>
      </c>
      <c r="E24" s="5">
        <v>10</v>
      </c>
      <c r="F24" s="5"/>
      <c r="G24" s="5"/>
    </row>
    <row r="25" spans="1:7" ht="15">
      <c r="A25" s="5" t="s">
        <v>115</v>
      </c>
      <c r="B25" s="5"/>
      <c r="C25" s="5">
        <v>30</v>
      </c>
      <c r="D25" s="5">
        <v>15</v>
      </c>
      <c r="E25" s="5">
        <v>20</v>
      </c>
      <c r="F25" s="5"/>
      <c r="G25" s="5"/>
    </row>
    <row r="26" spans="1:7" ht="15">
      <c r="A26" s="5" t="s">
        <v>203</v>
      </c>
      <c r="B26" s="5"/>
      <c r="C26" s="5">
        <v>30</v>
      </c>
      <c r="D26" s="5">
        <v>30</v>
      </c>
      <c r="E26" s="5">
        <v>30</v>
      </c>
      <c r="F26" s="5"/>
      <c r="G26" s="5"/>
    </row>
    <row r="27" spans="1:7" ht="15">
      <c r="A27" s="5" t="s">
        <v>116</v>
      </c>
      <c r="B27" s="16">
        <f aca="true" t="shared" si="2" ref="B27:G27">B28+B29+B30</f>
        <v>0</v>
      </c>
      <c r="C27" s="16">
        <f t="shared" si="2"/>
        <v>8</v>
      </c>
      <c r="D27" s="16">
        <f t="shared" si="2"/>
        <v>3</v>
      </c>
      <c r="E27" s="16">
        <f t="shared" si="2"/>
        <v>3</v>
      </c>
      <c r="F27" s="16">
        <f t="shared" si="2"/>
        <v>0</v>
      </c>
      <c r="G27" s="16">
        <f t="shared" si="2"/>
        <v>0</v>
      </c>
    </row>
    <row r="28" spans="1:7" ht="15">
      <c r="A28" s="5" t="s">
        <v>36</v>
      </c>
      <c r="B28" s="5"/>
      <c r="C28" s="5"/>
      <c r="D28" s="5"/>
      <c r="E28" s="5"/>
      <c r="F28" s="5"/>
      <c r="G28" s="5"/>
    </row>
    <row r="29" spans="1:7" ht="15">
      <c r="A29" s="5" t="s">
        <v>48</v>
      </c>
      <c r="B29" s="5"/>
      <c r="C29" s="5">
        <v>8</v>
      </c>
      <c r="D29" s="5">
        <v>3</v>
      </c>
      <c r="E29" s="5">
        <v>3</v>
      </c>
      <c r="F29" s="5"/>
      <c r="G29" s="5"/>
    </row>
    <row r="30" spans="1:7" ht="15">
      <c r="A30" s="5" t="s">
        <v>95</v>
      </c>
      <c r="B30" s="5"/>
      <c r="C30" s="5"/>
      <c r="D30" s="5"/>
      <c r="E30" s="5"/>
      <c r="F30" s="5"/>
      <c r="G30" s="5"/>
    </row>
    <row r="31" spans="1:7" ht="15">
      <c r="A31" s="5" t="s">
        <v>204</v>
      </c>
      <c r="B31" s="5"/>
      <c r="C31" s="5">
        <v>10</v>
      </c>
      <c r="D31" s="5">
        <v>10</v>
      </c>
      <c r="E31" s="5">
        <v>10</v>
      </c>
      <c r="F31" s="5"/>
      <c r="G31" s="5"/>
    </row>
    <row r="32" spans="1:7" ht="15">
      <c r="A32" s="5" t="s">
        <v>205</v>
      </c>
      <c r="B32" s="5"/>
      <c r="C32" s="5">
        <v>105</v>
      </c>
      <c r="D32" s="5">
        <v>125</v>
      </c>
      <c r="E32" s="5">
        <v>120</v>
      </c>
      <c r="F32" s="5"/>
      <c r="G32" s="5"/>
    </row>
    <row r="33" spans="1:7" ht="25.5">
      <c r="A33" s="16" t="s">
        <v>117</v>
      </c>
      <c r="B33" s="16">
        <f aca="true" t="shared" si="3" ref="B33:G33">B22+B23+B24+B25+B26+B27+B31+B32</f>
        <v>0</v>
      </c>
      <c r="C33" s="16">
        <f t="shared" si="3"/>
        <v>205</v>
      </c>
      <c r="D33" s="16">
        <f t="shared" si="3"/>
        <v>205</v>
      </c>
      <c r="E33" s="16">
        <f t="shared" si="3"/>
        <v>205</v>
      </c>
      <c r="F33" s="16">
        <f t="shared" si="3"/>
        <v>0</v>
      </c>
      <c r="G33" s="16">
        <f t="shared" si="3"/>
        <v>0</v>
      </c>
    </row>
    <row r="34" spans="1:7" ht="25.5">
      <c r="A34" s="16" t="s">
        <v>221</v>
      </c>
      <c r="B34" s="16">
        <f aca="true" t="shared" si="4" ref="B34:G34">B21+B33</f>
        <v>0</v>
      </c>
      <c r="C34" s="16">
        <f t="shared" si="4"/>
        <v>227</v>
      </c>
      <c r="D34" s="16">
        <f t="shared" si="4"/>
        <v>229</v>
      </c>
      <c r="E34" s="16">
        <f t="shared" si="4"/>
        <v>205</v>
      </c>
      <c r="F34" s="16">
        <f t="shared" si="4"/>
        <v>0</v>
      </c>
      <c r="G34" s="16">
        <f t="shared" si="4"/>
        <v>0</v>
      </c>
    </row>
    <row r="36" ht="15">
      <c r="A36" s="33"/>
    </row>
  </sheetData>
  <sheetProtection/>
  <mergeCells count="6">
    <mergeCell ref="A4:G4"/>
    <mergeCell ref="A5:A6"/>
    <mergeCell ref="B5:G5"/>
    <mergeCell ref="A1:H1"/>
    <mergeCell ref="A2:H2"/>
    <mergeCell ref="A3:H3"/>
  </mergeCells>
  <printOptions/>
  <pageMargins left="0.75" right="0.75" top="1" bottom="1" header="0.5" footer="0.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9">
      <selection activeCell="F33" sqref="F33"/>
    </sheetView>
  </sheetViews>
  <sheetFormatPr defaultColWidth="9.140625" defaultRowHeight="15"/>
  <cols>
    <col min="1" max="1" width="51.421875" style="13" customWidth="1"/>
    <col min="2" max="2" width="9.140625" style="13" customWidth="1"/>
    <col min="3" max="3" width="10.28125" style="13" customWidth="1"/>
    <col min="4" max="4" width="9.140625" style="13" customWidth="1"/>
    <col min="5" max="5" width="10.28125" style="13" customWidth="1"/>
    <col min="6" max="16384" width="9.140625" style="13" customWidth="1"/>
  </cols>
  <sheetData>
    <row r="1" spans="1:8" ht="15">
      <c r="A1" s="132" t="s">
        <v>223</v>
      </c>
      <c r="B1" s="129"/>
      <c r="C1" s="129"/>
      <c r="D1" s="129"/>
      <c r="E1" s="129"/>
      <c r="F1" s="40"/>
      <c r="G1" s="41"/>
      <c r="H1" s="41"/>
    </row>
    <row r="2" spans="1:8" ht="15">
      <c r="A2" s="39"/>
      <c r="B2" s="40"/>
      <c r="C2" s="40"/>
      <c r="D2" s="40"/>
      <c r="E2" s="40"/>
      <c r="F2" s="40"/>
      <c r="G2" s="41"/>
      <c r="H2" s="41"/>
    </row>
    <row r="3" spans="1:8" ht="14.25" customHeight="1">
      <c r="A3" s="132" t="s">
        <v>65</v>
      </c>
      <c r="B3" s="129"/>
      <c r="C3" s="129"/>
      <c r="D3" s="129"/>
      <c r="E3" s="129"/>
      <c r="F3" s="129"/>
      <c r="G3" s="41"/>
      <c r="H3" s="41"/>
    </row>
    <row r="4" spans="1:8" ht="14.25" customHeight="1">
      <c r="A4" s="39"/>
      <c r="B4" s="36"/>
      <c r="C4" s="36"/>
      <c r="D4" s="36"/>
      <c r="E4" s="36"/>
      <c r="F4" s="36"/>
      <c r="G4" s="41"/>
      <c r="H4" s="41"/>
    </row>
    <row r="5" spans="1:8" ht="15">
      <c r="A5" s="133" t="s">
        <v>169</v>
      </c>
      <c r="B5" s="134"/>
      <c r="C5" s="134"/>
      <c r="D5" s="134"/>
      <c r="E5" s="134"/>
      <c r="F5" s="41"/>
      <c r="G5" s="41"/>
      <c r="H5" s="41"/>
    </row>
    <row r="7" spans="1:7" ht="15">
      <c r="A7" s="31" t="s">
        <v>100</v>
      </c>
      <c r="B7" s="24">
        <v>25</v>
      </c>
      <c r="C7" s="30" t="s">
        <v>168</v>
      </c>
      <c r="D7" s="30"/>
      <c r="E7" s="30"/>
      <c r="F7" s="30"/>
      <c r="G7" s="30"/>
    </row>
    <row r="8" spans="1:7" ht="15">
      <c r="A8" s="31" t="s">
        <v>101</v>
      </c>
      <c r="B8" s="24">
        <v>25</v>
      </c>
      <c r="C8" s="30" t="s">
        <v>168</v>
      </c>
      <c r="D8" s="30"/>
      <c r="E8" s="30"/>
      <c r="F8" s="30"/>
      <c r="G8" s="30"/>
    </row>
    <row r="9" spans="1:7" ht="15">
      <c r="A9" s="31" t="s">
        <v>102</v>
      </c>
      <c r="B9" s="24">
        <v>25</v>
      </c>
      <c r="C9" s="30" t="s">
        <v>168</v>
      </c>
      <c r="D9" s="30"/>
      <c r="E9" s="30"/>
      <c r="F9" s="30"/>
      <c r="G9" s="30"/>
    </row>
    <row r="10" spans="1:7" ht="15">
      <c r="A10" s="31" t="s">
        <v>103</v>
      </c>
      <c r="B10" s="24">
        <v>25</v>
      </c>
      <c r="C10" s="30" t="s">
        <v>168</v>
      </c>
      <c r="D10" s="30"/>
      <c r="E10" s="30"/>
      <c r="F10" s="30"/>
      <c r="G10" s="30"/>
    </row>
    <row r="11" spans="1:7" ht="15">
      <c r="A11" s="31" t="s">
        <v>104</v>
      </c>
      <c r="B11" s="24">
        <v>30</v>
      </c>
      <c r="C11" s="30" t="s">
        <v>168</v>
      </c>
      <c r="D11" s="30"/>
      <c r="E11" s="30"/>
      <c r="F11" s="30"/>
      <c r="G11" s="30"/>
    </row>
    <row r="12" spans="1:7" ht="15">
      <c r="A12" s="31" t="s">
        <v>105</v>
      </c>
      <c r="B12" s="24">
        <v>30</v>
      </c>
      <c r="C12" s="30" t="s">
        <v>168</v>
      </c>
      <c r="D12" s="30"/>
      <c r="E12" s="30"/>
      <c r="F12" s="30"/>
      <c r="G12" s="30"/>
    </row>
    <row r="13" spans="1:7" ht="15">
      <c r="A13" s="113"/>
      <c r="B13" s="113"/>
      <c r="C13" s="113"/>
      <c r="D13" s="113"/>
      <c r="E13" s="113"/>
      <c r="F13" s="113"/>
      <c r="G13" s="113"/>
    </row>
    <row r="14" spans="1:7" ht="30" customHeight="1">
      <c r="A14" s="62" t="s">
        <v>127</v>
      </c>
      <c r="B14" s="92" t="s">
        <v>119</v>
      </c>
      <c r="C14" s="93"/>
      <c r="D14" s="93"/>
      <c r="E14" s="93"/>
      <c r="F14" s="93"/>
      <c r="G14" s="94"/>
    </row>
    <row r="15" spans="1:7" ht="25.5">
      <c r="A15" s="62"/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39</v>
      </c>
      <c r="G15" s="20" t="s">
        <v>40</v>
      </c>
    </row>
    <row r="16" spans="1:7" ht="15">
      <c r="A16" s="5" t="s">
        <v>41</v>
      </c>
      <c r="B16" s="16">
        <f aca="true" t="shared" si="0" ref="B16:G16">SUM(B17:B26)</f>
        <v>0</v>
      </c>
      <c r="C16" s="16">
        <f t="shared" si="0"/>
        <v>0</v>
      </c>
      <c r="D16" s="16">
        <f t="shared" si="0"/>
        <v>0</v>
      </c>
      <c r="E16" s="16">
        <f t="shared" si="0"/>
        <v>0</v>
      </c>
      <c r="F16" s="16">
        <f t="shared" si="0"/>
        <v>0</v>
      </c>
      <c r="G16" s="16">
        <f t="shared" si="0"/>
        <v>0</v>
      </c>
    </row>
    <row r="17" spans="1:7" ht="25.5">
      <c r="A17" s="5" t="s">
        <v>106</v>
      </c>
      <c r="B17" s="5"/>
      <c r="C17" s="5"/>
      <c r="D17" s="5"/>
      <c r="E17" s="5"/>
      <c r="F17" s="5"/>
      <c r="G17" s="5"/>
    </row>
    <row r="18" spans="1:7" ht="25.5">
      <c r="A18" s="5" t="s">
        <v>107</v>
      </c>
      <c r="B18" s="5"/>
      <c r="C18" s="5"/>
      <c r="D18" s="5"/>
      <c r="E18" s="5"/>
      <c r="F18" s="5"/>
      <c r="G18" s="5"/>
    </row>
    <row r="19" spans="1:7" ht="25.5">
      <c r="A19" s="5" t="s">
        <v>108</v>
      </c>
      <c r="B19" s="5"/>
      <c r="C19" s="5"/>
      <c r="D19" s="5"/>
      <c r="E19" s="5"/>
      <c r="F19" s="5"/>
      <c r="G19" s="5"/>
    </row>
    <row r="20" spans="1:7" ht="25.5">
      <c r="A20" s="5" t="s">
        <v>109</v>
      </c>
      <c r="B20" s="5"/>
      <c r="C20" s="5"/>
      <c r="D20" s="5"/>
      <c r="E20" s="5"/>
      <c r="F20" s="5"/>
      <c r="G20" s="5"/>
    </row>
    <row r="21" spans="1:7" ht="25.5">
      <c r="A21" s="5" t="s">
        <v>110</v>
      </c>
      <c r="B21" s="5"/>
      <c r="C21" s="5"/>
      <c r="D21" s="5"/>
      <c r="E21" s="5"/>
      <c r="F21" s="5"/>
      <c r="G21" s="5"/>
    </row>
    <row r="22" spans="1:7" ht="25.5">
      <c r="A22" s="5" t="s">
        <v>111</v>
      </c>
      <c r="B22" s="5"/>
      <c r="C22" s="5"/>
      <c r="D22" s="5"/>
      <c r="E22" s="5"/>
      <c r="F22" s="5"/>
      <c r="G22" s="5"/>
    </row>
    <row r="23" spans="1:7" ht="15">
      <c r="A23" s="5" t="s">
        <v>42</v>
      </c>
      <c r="B23" s="5"/>
      <c r="C23" s="5"/>
      <c r="D23" s="5"/>
      <c r="E23" s="5"/>
      <c r="F23" s="5"/>
      <c r="G23" s="5"/>
    </row>
    <row r="24" spans="1:7" ht="15">
      <c r="A24" s="5" t="s">
        <v>202</v>
      </c>
      <c r="B24" s="5"/>
      <c r="C24" s="5"/>
      <c r="D24" s="5"/>
      <c r="E24" s="5"/>
      <c r="F24" s="5"/>
      <c r="G24" s="5"/>
    </row>
    <row r="25" spans="1:7" ht="15">
      <c r="A25" s="5" t="s">
        <v>43</v>
      </c>
      <c r="B25" s="5"/>
      <c r="C25" s="5"/>
      <c r="D25" s="5"/>
      <c r="E25" s="5"/>
      <c r="F25" s="5"/>
      <c r="G25" s="5"/>
    </row>
    <row r="26" spans="1:7" ht="15">
      <c r="A26" s="5" t="s">
        <v>207</v>
      </c>
      <c r="B26" s="5"/>
      <c r="C26" s="5"/>
      <c r="D26" s="5"/>
      <c r="E26" s="5"/>
      <c r="F26" s="5"/>
      <c r="G26" s="5"/>
    </row>
    <row r="27" spans="1:7" ht="15">
      <c r="A27" s="5" t="s">
        <v>44</v>
      </c>
      <c r="B27" s="5"/>
      <c r="C27" s="5"/>
      <c r="D27" s="5"/>
      <c r="E27" s="5"/>
      <c r="F27" s="5"/>
      <c r="G27" s="5"/>
    </row>
    <row r="28" spans="1:7" ht="15">
      <c r="A28" s="5" t="s">
        <v>45</v>
      </c>
      <c r="B28" s="5"/>
      <c r="C28" s="5"/>
      <c r="D28" s="5"/>
      <c r="E28" s="5"/>
      <c r="F28" s="5"/>
      <c r="G28" s="5"/>
    </row>
    <row r="29" spans="1:7" ht="15">
      <c r="A29" s="5" t="s">
        <v>46</v>
      </c>
      <c r="B29" s="5"/>
      <c r="C29" s="5"/>
      <c r="D29" s="5"/>
      <c r="E29" s="5"/>
      <c r="F29" s="5"/>
      <c r="G29" s="5"/>
    </row>
    <row r="30" spans="1:7" ht="15">
      <c r="A30" s="16" t="s">
        <v>47</v>
      </c>
      <c r="B30" s="16">
        <f aca="true" t="shared" si="1" ref="B30:G30">B16+B27+B28+B29</f>
        <v>0</v>
      </c>
      <c r="C30" s="16">
        <f t="shared" si="1"/>
        <v>0</v>
      </c>
      <c r="D30" s="16">
        <f t="shared" si="1"/>
        <v>0</v>
      </c>
      <c r="E30" s="16">
        <f t="shared" si="1"/>
        <v>0</v>
      </c>
      <c r="F30" s="16">
        <f t="shared" si="1"/>
        <v>0</v>
      </c>
      <c r="G30" s="16">
        <f t="shared" si="1"/>
        <v>0</v>
      </c>
    </row>
    <row r="31" spans="1:7" ht="15">
      <c r="A31" s="5" t="s">
        <v>112</v>
      </c>
      <c r="B31" s="5"/>
      <c r="C31" s="5"/>
      <c r="D31" s="5">
        <v>5</v>
      </c>
      <c r="E31" s="5">
        <v>5</v>
      </c>
      <c r="F31" s="5"/>
      <c r="G31" s="5"/>
    </row>
    <row r="32" spans="1:7" ht="15">
      <c r="A32" s="5" t="s">
        <v>113</v>
      </c>
      <c r="B32" s="5"/>
      <c r="C32" s="5"/>
      <c r="D32" s="5"/>
      <c r="E32" s="5"/>
      <c r="F32" s="5"/>
      <c r="G32" s="5"/>
    </row>
    <row r="33" spans="1:7" ht="15">
      <c r="A33" s="5" t="s">
        <v>114</v>
      </c>
      <c r="B33" s="5">
        <v>10</v>
      </c>
      <c r="C33" s="5">
        <v>5</v>
      </c>
      <c r="D33" s="5">
        <v>5</v>
      </c>
      <c r="E33" s="5">
        <v>4</v>
      </c>
      <c r="F33" s="5"/>
      <c r="G33" s="5"/>
    </row>
    <row r="34" spans="1:7" ht="15">
      <c r="A34" s="5" t="s">
        <v>115</v>
      </c>
      <c r="B34" s="5">
        <v>5</v>
      </c>
      <c r="C34" s="5">
        <v>4</v>
      </c>
      <c r="D34" s="5">
        <v>6</v>
      </c>
      <c r="E34" s="5">
        <v>3</v>
      </c>
      <c r="F34" s="5"/>
      <c r="G34" s="5"/>
    </row>
    <row r="35" spans="1:7" ht="15">
      <c r="A35" s="5" t="s">
        <v>203</v>
      </c>
      <c r="B35" s="5"/>
      <c r="C35" s="5">
        <v>6</v>
      </c>
      <c r="D35" s="5">
        <v>2</v>
      </c>
      <c r="E35" s="5">
        <v>5</v>
      </c>
      <c r="F35" s="5"/>
      <c r="G35" s="5"/>
    </row>
    <row r="36" spans="1:7" ht="15">
      <c r="A36" s="5" t="s">
        <v>116</v>
      </c>
      <c r="B36" s="5">
        <f aca="true" t="shared" si="2" ref="B36:G36">B37+B38+B39</f>
        <v>0</v>
      </c>
      <c r="C36" s="5">
        <v>6</v>
      </c>
      <c r="D36" s="5">
        <v>2</v>
      </c>
      <c r="E36" s="5">
        <v>3</v>
      </c>
      <c r="F36" s="5">
        <f t="shared" si="2"/>
        <v>0</v>
      </c>
      <c r="G36" s="5">
        <f t="shared" si="2"/>
        <v>0</v>
      </c>
    </row>
    <row r="37" spans="1:7" ht="15">
      <c r="A37" s="5" t="s">
        <v>36</v>
      </c>
      <c r="B37" s="5"/>
      <c r="C37" s="5"/>
      <c r="D37" s="5"/>
      <c r="E37" s="5"/>
      <c r="F37" s="5"/>
      <c r="G37" s="5"/>
    </row>
    <row r="38" spans="1:7" ht="15">
      <c r="A38" s="5" t="s">
        <v>48</v>
      </c>
      <c r="B38" s="5"/>
      <c r="C38" s="5">
        <v>2</v>
      </c>
      <c r="D38" s="5">
        <v>4</v>
      </c>
      <c r="E38" s="5">
        <v>3</v>
      </c>
      <c r="F38" s="5"/>
      <c r="G38" s="5"/>
    </row>
    <row r="39" spans="1:7" ht="15">
      <c r="A39" s="5" t="s">
        <v>95</v>
      </c>
      <c r="B39" s="5"/>
      <c r="C39" s="5"/>
      <c r="D39" s="5"/>
      <c r="E39" s="5"/>
      <c r="F39" s="5"/>
      <c r="G39" s="5"/>
    </row>
    <row r="40" spans="1:7" ht="15">
      <c r="A40" s="5" t="s">
        <v>204</v>
      </c>
      <c r="B40" s="5"/>
      <c r="C40" s="5"/>
      <c r="D40" s="5"/>
      <c r="E40" s="5"/>
      <c r="F40" s="5"/>
      <c r="G40" s="5"/>
    </row>
    <row r="41" spans="1:7" ht="15">
      <c r="A41" s="5" t="s">
        <v>208</v>
      </c>
      <c r="B41" s="5"/>
      <c r="C41" s="5">
        <v>4</v>
      </c>
      <c r="D41" s="5">
        <v>5</v>
      </c>
      <c r="E41" s="5">
        <v>5</v>
      </c>
      <c r="F41" s="5"/>
      <c r="G41" s="5"/>
    </row>
    <row r="42" spans="1:7" ht="15">
      <c r="A42" s="5" t="s">
        <v>117</v>
      </c>
      <c r="B42" s="16">
        <f aca="true" t="shared" si="3" ref="B42:G42">B31+B32+B33+B34+B35+B36+B40+B41</f>
        <v>15</v>
      </c>
      <c r="C42" s="16">
        <f t="shared" si="3"/>
        <v>25</v>
      </c>
      <c r="D42" s="16">
        <f t="shared" si="3"/>
        <v>25</v>
      </c>
      <c r="E42" s="16">
        <f t="shared" si="3"/>
        <v>25</v>
      </c>
      <c r="F42" s="16">
        <f t="shared" si="3"/>
        <v>0</v>
      </c>
      <c r="G42" s="16">
        <f t="shared" si="3"/>
        <v>0</v>
      </c>
    </row>
    <row r="43" spans="1:7" ht="25.5">
      <c r="A43" s="5" t="s">
        <v>118</v>
      </c>
      <c r="B43" s="16">
        <f aca="true" t="shared" si="4" ref="B43:G43">B30+B42</f>
        <v>15</v>
      </c>
      <c r="C43" s="16">
        <f t="shared" si="4"/>
        <v>25</v>
      </c>
      <c r="D43" s="16">
        <f t="shared" si="4"/>
        <v>25</v>
      </c>
      <c r="E43" s="16">
        <f t="shared" si="4"/>
        <v>25</v>
      </c>
      <c r="F43" s="16">
        <f t="shared" si="4"/>
        <v>0</v>
      </c>
      <c r="G43" s="16">
        <f t="shared" si="4"/>
        <v>0</v>
      </c>
    </row>
    <row r="44" spans="1:7" ht="15">
      <c r="A44" s="5" t="s">
        <v>49</v>
      </c>
      <c r="B44" s="32">
        <f>B43/B7</f>
        <v>0.6</v>
      </c>
      <c r="C44" s="32">
        <f>C43/B8</f>
        <v>1</v>
      </c>
      <c r="D44" s="32">
        <f>D43/B9</f>
        <v>1</v>
      </c>
      <c r="E44" s="32">
        <f>E43/B10</f>
        <v>1</v>
      </c>
      <c r="F44" s="32">
        <f>F43/B11</f>
        <v>0</v>
      </c>
      <c r="G44" s="32">
        <f>G43/B12</f>
        <v>0</v>
      </c>
    </row>
    <row r="46" ht="15">
      <c r="A46" s="33"/>
    </row>
  </sheetData>
  <sheetProtection/>
  <mergeCells count="6">
    <mergeCell ref="A1:E1"/>
    <mergeCell ref="A13:G13"/>
    <mergeCell ref="A14:A15"/>
    <mergeCell ref="B14:G14"/>
    <mergeCell ref="A3:F3"/>
    <mergeCell ref="A5:E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25">
      <selection activeCell="A23" sqref="A23"/>
    </sheetView>
  </sheetViews>
  <sheetFormatPr defaultColWidth="9.140625" defaultRowHeight="15"/>
  <cols>
    <col min="1" max="1" width="27.8515625" style="0" customWidth="1"/>
    <col min="2" max="2" width="9.57421875" style="0" customWidth="1"/>
  </cols>
  <sheetData>
    <row r="1" spans="1:13" ht="15">
      <c r="A1" s="80" t="s">
        <v>132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5">
      <c r="A2" s="80" t="s">
        <v>183</v>
      </c>
      <c r="B2" s="8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2" ht="15">
      <c r="A3" s="7"/>
      <c r="B3" s="7"/>
    </row>
    <row r="4" spans="1:13" ht="45" customHeight="1">
      <c r="A4" s="82" t="s">
        <v>133</v>
      </c>
      <c r="B4" s="82" t="s">
        <v>176</v>
      </c>
      <c r="C4" s="82"/>
      <c r="D4" s="82"/>
      <c r="E4" s="82"/>
      <c r="F4" s="83" t="s">
        <v>175</v>
      </c>
      <c r="G4" s="84"/>
      <c r="H4" s="84"/>
      <c r="I4" s="85"/>
      <c r="J4" s="86" t="s">
        <v>134</v>
      </c>
      <c r="K4" s="87"/>
      <c r="L4" s="87"/>
      <c r="M4" s="88"/>
    </row>
    <row r="5" spans="1:13" ht="30">
      <c r="A5" s="82"/>
      <c r="B5" s="42" t="s">
        <v>181</v>
      </c>
      <c r="C5" s="42" t="s">
        <v>135</v>
      </c>
      <c r="D5" s="42" t="s">
        <v>136</v>
      </c>
      <c r="E5" s="42" t="s">
        <v>182</v>
      </c>
      <c r="F5" s="42" t="s">
        <v>181</v>
      </c>
      <c r="G5" s="42" t="s">
        <v>135</v>
      </c>
      <c r="H5" s="42" t="s">
        <v>136</v>
      </c>
      <c r="I5" s="42" t="s">
        <v>182</v>
      </c>
      <c r="J5" s="42" t="s">
        <v>181</v>
      </c>
      <c r="K5" s="42" t="s">
        <v>135</v>
      </c>
      <c r="L5" s="42" t="s">
        <v>136</v>
      </c>
      <c r="M5" s="42" t="s">
        <v>182</v>
      </c>
    </row>
    <row r="6" spans="1:13" ht="15">
      <c r="A6" s="43" t="s">
        <v>137</v>
      </c>
      <c r="B6" s="43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5">
      <c r="A7" s="43" t="s">
        <v>173</v>
      </c>
      <c r="B7" s="43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5">
      <c r="A8" s="43" t="s">
        <v>138</v>
      </c>
      <c r="B8" s="43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5">
      <c r="A9" s="43" t="s">
        <v>139</v>
      </c>
      <c r="B9" s="43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ht="15">
      <c r="A10" s="43" t="s">
        <v>178</v>
      </c>
      <c r="B10" s="43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5">
      <c r="A11" s="43" t="s">
        <v>140</v>
      </c>
      <c r="B11" s="4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15">
      <c r="A12" s="43" t="s">
        <v>179</v>
      </c>
      <c r="B12" s="4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15">
      <c r="A13" s="43" t="s">
        <v>141</v>
      </c>
      <c r="B13" s="43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15">
      <c r="A14" s="43" t="s">
        <v>142</v>
      </c>
      <c r="B14" s="43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15">
      <c r="A15" s="43" t="s">
        <v>171</v>
      </c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5">
      <c r="A16" s="43" t="s">
        <v>172</v>
      </c>
      <c r="B16" s="43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5">
      <c r="A17" s="43" t="s">
        <v>177</v>
      </c>
      <c r="B17" s="43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5">
      <c r="A18" s="43" t="s">
        <v>180</v>
      </c>
      <c r="B18" s="43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15">
      <c r="A19" s="43" t="s">
        <v>143</v>
      </c>
      <c r="B19" s="43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2" ht="15">
      <c r="A20" s="8"/>
      <c r="B20" s="8"/>
    </row>
    <row r="21" spans="1:13" ht="15">
      <c r="A21" s="80" t="s">
        <v>144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5">
      <c r="A22" s="80" t="s">
        <v>227</v>
      </c>
      <c r="B22" s="8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2" ht="15">
      <c r="A23" s="7"/>
      <c r="B23" s="7"/>
    </row>
    <row r="24" spans="1:13" ht="45" customHeight="1">
      <c r="A24" s="82" t="s">
        <v>133</v>
      </c>
      <c r="B24" s="82" t="s">
        <v>176</v>
      </c>
      <c r="C24" s="82"/>
      <c r="D24" s="82"/>
      <c r="E24" s="82"/>
      <c r="F24" s="83" t="s">
        <v>175</v>
      </c>
      <c r="G24" s="84"/>
      <c r="H24" s="84"/>
      <c r="I24" s="85"/>
      <c r="J24" s="86" t="s">
        <v>134</v>
      </c>
      <c r="K24" s="87"/>
      <c r="L24" s="87"/>
      <c r="M24" s="88"/>
    </row>
    <row r="25" spans="1:13" ht="30">
      <c r="A25" s="82"/>
      <c r="B25" s="42" t="s">
        <v>181</v>
      </c>
      <c r="C25" s="42" t="s">
        <v>135</v>
      </c>
      <c r="D25" s="42" t="s">
        <v>136</v>
      </c>
      <c r="E25" s="42" t="s">
        <v>182</v>
      </c>
      <c r="F25" s="42" t="s">
        <v>181</v>
      </c>
      <c r="G25" s="42" t="s">
        <v>135</v>
      </c>
      <c r="H25" s="42" t="s">
        <v>136</v>
      </c>
      <c r="I25" s="42" t="s">
        <v>182</v>
      </c>
      <c r="J25" s="42" t="s">
        <v>181</v>
      </c>
      <c r="K25" s="42" t="s">
        <v>135</v>
      </c>
      <c r="L25" s="42" t="s">
        <v>136</v>
      </c>
      <c r="M25" s="42" t="s">
        <v>182</v>
      </c>
    </row>
    <row r="26" spans="1:13" ht="15">
      <c r="A26" s="43" t="s">
        <v>137</v>
      </c>
      <c r="B26" s="43">
        <v>1</v>
      </c>
      <c r="C26" s="42">
        <v>1</v>
      </c>
      <c r="D26" s="42">
        <v>1</v>
      </c>
      <c r="E26" s="42">
        <v>20</v>
      </c>
      <c r="F26" s="42"/>
      <c r="G26" s="42"/>
      <c r="H26" s="42"/>
      <c r="I26" s="42"/>
      <c r="J26" s="42"/>
      <c r="K26" s="42"/>
      <c r="L26" s="42"/>
      <c r="M26" s="42"/>
    </row>
    <row r="27" spans="1:13" ht="15">
      <c r="A27" s="43" t="s">
        <v>173</v>
      </c>
      <c r="B27" s="43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5">
      <c r="A28" s="43" t="s">
        <v>138</v>
      </c>
      <c r="B28" s="4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15">
      <c r="A29" s="43" t="s">
        <v>139</v>
      </c>
      <c r="B29" s="4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15">
      <c r="A30" s="43" t="s">
        <v>178</v>
      </c>
      <c r="B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5">
      <c r="A31" s="43" t="s">
        <v>140</v>
      </c>
      <c r="B31" s="43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5">
      <c r="A32" s="43" t="s">
        <v>179</v>
      </c>
      <c r="B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5">
      <c r="A33" s="43" t="s">
        <v>141</v>
      </c>
      <c r="B33" s="4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ht="15">
      <c r="A34" s="43" t="s">
        <v>142</v>
      </c>
      <c r="B34" s="4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5">
      <c r="A35" s="43" t="s">
        <v>171</v>
      </c>
      <c r="B35" s="4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5">
      <c r="A36" s="43" t="s">
        <v>172</v>
      </c>
      <c r="B36" s="4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5">
      <c r="A37" s="43" t="s">
        <v>177</v>
      </c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15">
      <c r="A38" s="43" t="s">
        <v>180</v>
      </c>
      <c r="B38" s="4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5">
      <c r="A39" s="43" t="s">
        <v>143</v>
      </c>
      <c r="B39" s="4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</sheetData>
  <sheetProtection/>
  <mergeCells count="12">
    <mergeCell ref="A21:M21"/>
    <mergeCell ref="A22:M22"/>
    <mergeCell ref="A24:A25"/>
    <mergeCell ref="B24:E24"/>
    <mergeCell ref="F24:I24"/>
    <mergeCell ref="J24:M24"/>
    <mergeCell ref="A1:M1"/>
    <mergeCell ref="A2:M2"/>
    <mergeCell ref="A4:A5"/>
    <mergeCell ref="B4:E4"/>
    <mergeCell ref="F4:I4"/>
    <mergeCell ref="J4:M4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67">
      <selection activeCell="G81" sqref="G81"/>
    </sheetView>
  </sheetViews>
  <sheetFormatPr defaultColWidth="9.140625" defaultRowHeight="15"/>
  <cols>
    <col min="1" max="1" width="59.140625" style="13" customWidth="1"/>
    <col min="2" max="2" width="9.140625" style="13" customWidth="1"/>
    <col min="3" max="3" width="10.28125" style="13" customWidth="1"/>
    <col min="4" max="5" width="9.140625" style="13" customWidth="1"/>
    <col min="6" max="6" width="10.28125" style="13" customWidth="1"/>
    <col min="7" max="16384" width="9.140625" style="13" customWidth="1"/>
  </cols>
  <sheetData>
    <row r="1" spans="1:8" ht="15">
      <c r="A1" s="99" t="s">
        <v>19</v>
      </c>
      <c r="B1" s="100"/>
      <c r="C1" s="100"/>
      <c r="D1" s="100"/>
      <c r="E1" s="100"/>
      <c r="F1" s="100"/>
      <c r="G1" s="100"/>
      <c r="H1" s="100"/>
    </row>
    <row r="2" spans="1:8" ht="15">
      <c r="A2" s="99" t="s">
        <v>20</v>
      </c>
      <c r="B2" s="100"/>
      <c r="C2" s="100"/>
      <c r="D2" s="100"/>
      <c r="E2" s="100"/>
      <c r="F2" s="100"/>
      <c r="G2" s="100"/>
      <c r="H2" s="100"/>
    </row>
    <row r="3" spans="1:8" ht="15">
      <c r="A3" s="99" t="s">
        <v>21</v>
      </c>
      <c r="B3" s="100"/>
      <c r="C3" s="100"/>
      <c r="D3" s="100"/>
      <c r="E3" s="100"/>
      <c r="F3" s="100"/>
      <c r="G3" s="100"/>
      <c r="H3" s="100"/>
    </row>
    <row r="4" spans="1:8" ht="15">
      <c r="A4" s="101"/>
      <c r="B4" s="102"/>
      <c r="C4" s="102"/>
      <c r="D4" s="102"/>
      <c r="E4" s="102"/>
      <c r="F4" s="102"/>
      <c r="G4" s="102"/>
      <c r="H4" s="102"/>
    </row>
    <row r="5" spans="1:8" ht="15">
      <c r="A5" s="103" t="s">
        <v>157</v>
      </c>
      <c r="B5" s="103"/>
      <c r="C5" s="103"/>
      <c r="D5" s="103"/>
      <c r="E5" s="103"/>
      <c r="F5" s="103"/>
      <c r="G5" s="28">
        <v>774</v>
      </c>
      <c r="H5" s="109"/>
    </row>
    <row r="6" spans="1:8" ht="15">
      <c r="A6" s="103" t="s">
        <v>185</v>
      </c>
      <c r="B6" s="103"/>
      <c r="C6" s="103"/>
      <c r="D6" s="103"/>
      <c r="E6" s="103"/>
      <c r="F6" s="103"/>
      <c r="G6" s="28">
        <v>25</v>
      </c>
      <c r="H6" s="109"/>
    </row>
    <row r="7" spans="1:8" ht="14.25" customHeight="1">
      <c r="A7" s="104" t="s">
        <v>186</v>
      </c>
      <c r="B7" s="105"/>
      <c r="C7" s="105"/>
      <c r="D7" s="105"/>
      <c r="E7" s="105"/>
      <c r="F7" s="106"/>
      <c r="G7" s="29">
        <v>189</v>
      </c>
      <c r="H7" s="109"/>
    </row>
    <row r="8" spans="1:8" ht="14.25" customHeight="1">
      <c r="A8" s="107"/>
      <c r="B8" s="107"/>
      <c r="C8" s="107"/>
      <c r="D8" s="107"/>
      <c r="E8" s="107"/>
      <c r="F8" s="107"/>
      <c r="G8" s="107"/>
      <c r="H8" s="108"/>
    </row>
    <row r="9" spans="1:8" ht="31.5" customHeight="1">
      <c r="A9" s="110" t="s">
        <v>155</v>
      </c>
      <c r="B9" s="92" t="s">
        <v>22</v>
      </c>
      <c r="C9" s="93"/>
      <c r="D9" s="93"/>
      <c r="E9" s="93"/>
      <c r="F9" s="93"/>
      <c r="G9" s="93"/>
      <c r="H9" s="94"/>
    </row>
    <row r="10" spans="1:8" ht="15">
      <c r="A10" s="111"/>
      <c r="B10" s="59" t="s">
        <v>72</v>
      </c>
      <c r="C10" s="62" t="s">
        <v>7</v>
      </c>
      <c r="D10" s="62" t="s">
        <v>8</v>
      </c>
      <c r="E10" s="62" t="s">
        <v>9</v>
      </c>
      <c r="F10" s="59" t="s">
        <v>73</v>
      </c>
      <c r="G10" s="59" t="s">
        <v>74</v>
      </c>
      <c r="H10" s="59" t="s">
        <v>23</v>
      </c>
    </row>
    <row r="11" spans="1:8" ht="15">
      <c r="A11" s="112"/>
      <c r="B11" s="60"/>
      <c r="C11" s="62"/>
      <c r="D11" s="62"/>
      <c r="E11" s="62"/>
      <c r="F11" s="60"/>
      <c r="G11" s="60"/>
      <c r="H11" s="60"/>
    </row>
    <row r="12" spans="1:8" ht="15">
      <c r="A12" s="16" t="s">
        <v>24</v>
      </c>
      <c r="B12" s="22"/>
      <c r="C12" s="22">
        <f aca="true" t="shared" si="0" ref="C12:H12">C13+C14+C15</f>
        <v>15</v>
      </c>
      <c r="D12" s="22">
        <f t="shared" si="0"/>
        <v>26</v>
      </c>
      <c r="E12" s="22">
        <f t="shared" si="0"/>
        <v>0</v>
      </c>
      <c r="F12" s="22">
        <f t="shared" si="0"/>
        <v>0</v>
      </c>
      <c r="G12" s="22">
        <f t="shared" si="0"/>
        <v>0</v>
      </c>
      <c r="H12" s="22">
        <f t="shared" si="0"/>
        <v>41</v>
      </c>
    </row>
    <row r="13" spans="1:8" ht="15">
      <c r="A13" s="5" t="s">
        <v>25</v>
      </c>
      <c r="B13" s="23"/>
      <c r="C13" s="23"/>
      <c r="D13" s="23"/>
      <c r="E13" s="23"/>
      <c r="F13" s="23"/>
      <c r="G13" s="23"/>
      <c r="H13" s="22">
        <f aca="true" t="shared" si="1" ref="H13:H19">SUM(B13:G13)</f>
        <v>0</v>
      </c>
    </row>
    <row r="14" spans="1:8" ht="15">
      <c r="A14" s="5" t="s">
        <v>26</v>
      </c>
      <c r="B14" s="23"/>
      <c r="C14" s="23">
        <v>15</v>
      </c>
      <c r="D14" s="23">
        <v>26</v>
      </c>
      <c r="E14" s="23"/>
      <c r="F14" s="23"/>
      <c r="G14" s="23"/>
      <c r="H14" s="22">
        <f t="shared" si="1"/>
        <v>41</v>
      </c>
    </row>
    <row r="15" spans="1:8" ht="15">
      <c r="A15" s="5" t="s">
        <v>27</v>
      </c>
      <c r="B15" s="23"/>
      <c r="C15" s="23"/>
      <c r="D15" s="23"/>
      <c r="E15" s="23"/>
      <c r="F15" s="23"/>
      <c r="G15" s="23"/>
      <c r="H15" s="22">
        <f t="shared" si="1"/>
        <v>0</v>
      </c>
    </row>
    <row r="16" spans="1:8" ht="25.5">
      <c r="A16" s="5" t="s">
        <v>197</v>
      </c>
      <c r="B16" s="23"/>
      <c r="C16" s="23"/>
      <c r="D16" s="23"/>
      <c r="E16" s="23"/>
      <c r="F16" s="23"/>
      <c r="G16" s="23"/>
      <c r="H16" s="22">
        <f t="shared" si="1"/>
        <v>0</v>
      </c>
    </row>
    <row r="17" spans="1:8" ht="15">
      <c r="A17" s="5" t="s">
        <v>198</v>
      </c>
      <c r="B17" s="23"/>
      <c r="C17" s="23"/>
      <c r="D17" s="23"/>
      <c r="E17" s="23"/>
      <c r="F17" s="23"/>
      <c r="G17" s="23"/>
      <c r="H17" s="22">
        <f t="shared" si="1"/>
        <v>0</v>
      </c>
    </row>
    <row r="18" spans="1:8" ht="25.5">
      <c r="A18" s="5" t="s">
        <v>199</v>
      </c>
      <c r="B18" s="23"/>
      <c r="C18" s="23"/>
      <c r="D18" s="23"/>
      <c r="E18" s="23"/>
      <c r="F18" s="23"/>
      <c r="G18" s="23"/>
      <c r="H18" s="22">
        <f t="shared" si="1"/>
        <v>0</v>
      </c>
    </row>
    <row r="19" spans="1:8" ht="15">
      <c r="A19" s="5" t="s">
        <v>187</v>
      </c>
      <c r="B19" s="23"/>
      <c r="C19" s="23"/>
      <c r="D19" s="23"/>
      <c r="E19" s="23"/>
      <c r="F19" s="23"/>
      <c r="G19" s="23"/>
      <c r="H19" s="22">
        <f t="shared" si="1"/>
        <v>0</v>
      </c>
    </row>
    <row r="20" spans="1:8" ht="15">
      <c r="A20" s="16" t="s">
        <v>28</v>
      </c>
      <c r="B20" s="22">
        <f aca="true" t="shared" si="2" ref="B20:H20">B21+B22+B23+B24+B25+B27+B28</f>
        <v>0</v>
      </c>
      <c r="C20" s="22">
        <f t="shared" si="2"/>
        <v>285</v>
      </c>
      <c r="D20" s="22">
        <f t="shared" si="2"/>
        <v>0</v>
      </c>
      <c r="E20" s="22">
        <f t="shared" si="2"/>
        <v>0</v>
      </c>
      <c r="F20" s="22">
        <f t="shared" si="2"/>
        <v>0</v>
      </c>
      <c r="G20" s="22"/>
      <c r="H20" s="22">
        <f t="shared" si="2"/>
        <v>285</v>
      </c>
    </row>
    <row r="21" spans="1:8" ht="15">
      <c r="A21" s="5" t="s">
        <v>29</v>
      </c>
      <c r="B21" s="23"/>
      <c r="C21" s="23">
        <v>225</v>
      </c>
      <c r="D21" s="23"/>
      <c r="E21" s="23"/>
      <c r="F21" s="23"/>
      <c r="G21" s="23"/>
      <c r="H21" s="22">
        <f aca="true" t="shared" si="3" ref="H21:H28">SUM(B21:G21)</f>
        <v>225</v>
      </c>
    </row>
    <row r="22" spans="1:8" ht="15">
      <c r="A22" s="5" t="s">
        <v>191</v>
      </c>
      <c r="B22" s="23"/>
      <c r="C22" s="23">
        <v>60</v>
      </c>
      <c r="D22" s="23"/>
      <c r="E22" s="23"/>
      <c r="F22" s="23"/>
      <c r="G22" s="23"/>
      <c r="H22" s="22">
        <f t="shared" si="3"/>
        <v>60</v>
      </c>
    </row>
    <row r="23" spans="1:8" ht="15">
      <c r="A23" s="5" t="s">
        <v>30</v>
      </c>
      <c r="B23" s="23"/>
      <c r="C23" s="23"/>
      <c r="D23" s="23"/>
      <c r="E23" s="23"/>
      <c r="F23" s="23"/>
      <c r="G23" s="23"/>
      <c r="H23" s="22">
        <f t="shared" si="3"/>
        <v>0</v>
      </c>
    </row>
    <row r="24" spans="1:8" ht="15">
      <c r="A24" s="5" t="s">
        <v>82</v>
      </c>
      <c r="B24" s="23"/>
      <c r="C24" s="23"/>
      <c r="D24" s="23"/>
      <c r="E24" s="23"/>
      <c r="F24" s="23"/>
      <c r="G24" s="23"/>
      <c r="H24" s="22">
        <f t="shared" si="3"/>
        <v>0</v>
      </c>
    </row>
    <row r="25" spans="1:8" ht="15">
      <c r="A25" s="5" t="s">
        <v>68</v>
      </c>
      <c r="B25" s="23"/>
      <c r="C25" s="23"/>
      <c r="D25" s="23"/>
      <c r="E25" s="23"/>
      <c r="F25" s="23"/>
      <c r="G25" s="23"/>
      <c r="H25" s="22">
        <f t="shared" si="3"/>
        <v>0</v>
      </c>
    </row>
    <row r="26" spans="1:8" ht="15">
      <c r="A26" s="5" t="s">
        <v>56</v>
      </c>
      <c r="B26" s="23"/>
      <c r="C26" s="23"/>
      <c r="D26" s="23"/>
      <c r="E26" s="23"/>
      <c r="F26" s="23"/>
      <c r="G26" s="23"/>
      <c r="H26" s="22">
        <f t="shared" si="3"/>
        <v>0</v>
      </c>
    </row>
    <row r="27" spans="1:8" ht="15">
      <c r="A27" s="5" t="s">
        <v>153</v>
      </c>
      <c r="B27" s="23"/>
      <c r="C27" s="23"/>
      <c r="D27" s="23"/>
      <c r="E27" s="23"/>
      <c r="F27" s="23"/>
      <c r="G27" s="23"/>
      <c r="H27" s="22">
        <f t="shared" si="3"/>
        <v>0</v>
      </c>
    </row>
    <row r="28" spans="1:8" ht="15">
      <c r="A28" s="5" t="s">
        <v>154</v>
      </c>
      <c r="B28" s="23"/>
      <c r="C28" s="23"/>
      <c r="D28" s="23"/>
      <c r="E28" s="23"/>
      <c r="F28" s="23"/>
      <c r="G28" s="23"/>
      <c r="H28" s="22">
        <f t="shared" si="3"/>
        <v>0</v>
      </c>
    </row>
    <row r="29" spans="1:8" ht="15">
      <c r="A29" s="16" t="s">
        <v>83</v>
      </c>
      <c r="B29" s="22">
        <f>B30+B31+B32+B33+B34</f>
        <v>0</v>
      </c>
      <c r="C29" s="22">
        <f aca="true" t="shared" si="4" ref="C29:H29">C30+C31+C32+C33+C34</f>
        <v>0</v>
      </c>
      <c r="D29" s="22">
        <f t="shared" si="4"/>
        <v>0</v>
      </c>
      <c r="E29" s="22">
        <f t="shared" si="4"/>
        <v>0</v>
      </c>
      <c r="F29" s="22">
        <f t="shared" si="4"/>
        <v>0</v>
      </c>
      <c r="G29" s="22">
        <f t="shared" si="4"/>
        <v>0</v>
      </c>
      <c r="H29" s="22">
        <f t="shared" si="4"/>
        <v>0</v>
      </c>
    </row>
    <row r="30" spans="1:8" ht="15">
      <c r="A30" s="5" t="s">
        <v>16</v>
      </c>
      <c r="B30" s="23"/>
      <c r="C30" s="23"/>
      <c r="D30" s="23"/>
      <c r="E30" s="23"/>
      <c r="F30" s="23"/>
      <c r="G30" s="23"/>
      <c r="H30" s="22">
        <f>B30+C30+D30+E30+F30+G30</f>
        <v>0</v>
      </c>
    </row>
    <row r="31" spans="1:8" ht="15">
      <c r="A31" s="5" t="s">
        <v>188</v>
      </c>
      <c r="B31" s="23"/>
      <c r="C31" s="23"/>
      <c r="D31" s="23"/>
      <c r="E31" s="23"/>
      <c r="F31" s="23"/>
      <c r="G31" s="23"/>
      <c r="H31" s="22">
        <f>B31+C31+D31+E31+F31+G31</f>
        <v>0</v>
      </c>
    </row>
    <row r="32" spans="1:8" ht="15">
      <c r="A32" s="5" t="s">
        <v>17</v>
      </c>
      <c r="B32" s="23"/>
      <c r="C32" s="23"/>
      <c r="D32" s="23"/>
      <c r="E32" s="23"/>
      <c r="F32" s="23"/>
      <c r="G32" s="23"/>
      <c r="H32" s="22">
        <f>B32+C32+D32+E32+F32+G32</f>
        <v>0</v>
      </c>
    </row>
    <row r="33" spans="1:8" ht="15">
      <c r="A33" s="5" t="s">
        <v>18</v>
      </c>
      <c r="B33" s="23"/>
      <c r="C33" s="23"/>
      <c r="D33" s="23"/>
      <c r="E33" s="23"/>
      <c r="F33" s="23"/>
      <c r="G33" s="23"/>
      <c r="H33" s="22">
        <f>B33+C33+D33+E33+F33+G33</f>
        <v>0</v>
      </c>
    </row>
    <row r="34" spans="1:8" ht="15">
      <c r="A34" s="5" t="s">
        <v>58</v>
      </c>
      <c r="B34" s="23"/>
      <c r="C34" s="23"/>
      <c r="D34" s="23"/>
      <c r="E34" s="23"/>
      <c r="F34" s="23"/>
      <c r="G34" s="23"/>
      <c r="H34" s="22">
        <f>B34+C34+D34+E34+F34+G34</f>
        <v>0</v>
      </c>
    </row>
    <row r="35" spans="1:8" ht="15">
      <c r="A35" s="16" t="s">
        <v>192</v>
      </c>
      <c r="B35" s="22">
        <f>B36+B37+B38+B39+B40</f>
        <v>0</v>
      </c>
      <c r="C35" s="22">
        <f aca="true" t="shared" si="5" ref="C35:H35">C36+C37+C38+C39+C40</f>
        <v>14</v>
      </c>
      <c r="D35" s="22">
        <f t="shared" si="5"/>
        <v>28</v>
      </c>
      <c r="E35" s="22">
        <f t="shared" si="5"/>
        <v>0</v>
      </c>
      <c r="F35" s="22">
        <f t="shared" si="5"/>
        <v>0</v>
      </c>
      <c r="G35" s="22">
        <f t="shared" si="5"/>
        <v>0</v>
      </c>
      <c r="H35" s="22">
        <f t="shared" si="5"/>
        <v>42</v>
      </c>
    </row>
    <row r="36" spans="1:8" ht="20.25" customHeight="1">
      <c r="A36" s="5" t="s">
        <v>147</v>
      </c>
      <c r="B36" s="23"/>
      <c r="C36" s="23"/>
      <c r="D36" s="23"/>
      <c r="E36" s="23"/>
      <c r="F36" s="23"/>
      <c r="G36" s="23"/>
      <c r="H36" s="22">
        <f>B36+C36+D36+E36+F36+G36</f>
        <v>0</v>
      </c>
    </row>
    <row r="37" spans="1:8" ht="15">
      <c r="A37" s="5" t="s">
        <v>84</v>
      </c>
      <c r="B37" s="23"/>
      <c r="C37" s="23"/>
      <c r="D37" s="23"/>
      <c r="E37" s="23"/>
      <c r="F37" s="23"/>
      <c r="G37" s="23"/>
      <c r="H37" s="22">
        <f>B37+C37+D37+E37+F37+G37</f>
        <v>0</v>
      </c>
    </row>
    <row r="38" spans="1:8" ht="15">
      <c r="A38" s="5" t="s">
        <v>31</v>
      </c>
      <c r="B38" s="23"/>
      <c r="C38" s="23">
        <v>14</v>
      </c>
      <c r="D38" s="23">
        <v>28</v>
      </c>
      <c r="E38" s="23"/>
      <c r="F38" s="23"/>
      <c r="G38" s="23"/>
      <c r="H38" s="22">
        <f>SUM(B38:G38)</f>
        <v>42</v>
      </c>
    </row>
    <row r="39" spans="1:8" ht="15">
      <c r="A39" s="5" t="s">
        <v>193</v>
      </c>
      <c r="B39" s="23"/>
      <c r="C39" s="23"/>
      <c r="D39" s="23"/>
      <c r="E39" s="23"/>
      <c r="F39" s="23"/>
      <c r="G39" s="23"/>
      <c r="H39" s="22">
        <f>SUM(B39:G39)</f>
        <v>0</v>
      </c>
    </row>
    <row r="40" spans="1:8" ht="25.5">
      <c r="A40" s="5" t="s">
        <v>85</v>
      </c>
      <c r="B40" s="23"/>
      <c r="C40" s="23"/>
      <c r="D40" s="23"/>
      <c r="E40" s="23"/>
      <c r="F40" s="23"/>
      <c r="G40" s="23"/>
      <c r="H40" s="22">
        <f>SUM(B40:G40)</f>
        <v>0</v>
      </c>
    </row>
    <row r="41" spans="1:8" ht="15">
      <c r="A41" s="16" t="s">
        <v>62</v>
      </c>
      <c r="B41" s="22">
        <f>B42+B43+B44</f>
        <v>0</v>
      </c>
      <c r="C41" s="22">
        <f aca="true" t="shared" si="6" ref="C41:H41">C42+C43+C44</f>
        <v>0</v>
      </c>
      <c r="D41" s="22">
        <f t="shared" si="6"/>
        <v>0</v>
      </c>
      <c r="E41" s="22">
        <f t="shared" si="6"/>
        <v>0</v>
      </c>
      <c r="F41" s="22">
        <f t="shared" si="6"/>
        <v>0</v>
      </c>
      <c r="G41" s="22">
        <f t="shared" si="6"/>
        <v>0</v>
      </c>
      <c r="H41" s="22">
        <f t="shared" si="6"/>
        <v>0</v>
      </c>
    </row>
    <row r="42" spans="1:8" ht="15">
      <c r="A42" s="5" t="s">
        <v>60</v>
      </c>
      <c r="B42" s="23"/>
      <c r="C42" s="23"/>
      <c r="D42" s="23"/>
      <c r="E42" s="23"/>
      <c r="F42" s="23"/>
      <c r="G42" s="23"/>
      <c r="H42" s="22">
        <f>B42+C42+D42+E42+F42+G42</f>
        <v>0</v>
      </c>
    </row>
    <row r="43" spans="1:8" ht="15">
      <c r="A43" s="5" t="s">
        <v>61</v>
      </c>
      <c r="B43" s="23"/>
      <c r="C43" s="23"/>
      <c r="D43" s="23"/>
      <c r="E43" s="23"/>
      <c r="F43" s="23"/>
      <c r="G43" s="23"/>
      <c r="H43" s="22">
        <f>B43+C43+D43+E43+F43+G43</f>
        <v>0</v>
      </c>
    </row>
    <row r="44" spans="1:8" ht="25.5">
      <c r="A44" s="5" t="s">
        <v>85</v>
      </c>
      <c r="B44" s="23"/>
      <c r="C44" s="23"/>
      <c r="D44" s="23"/>
      <c r="E44" s="23"/>
      <c r="F44" s="23"/>
      <c r="G44" s="23"/>
      <c r="H44" s="22">
        <f>B44+C44+D44+E44+F44+G44</f>
        <v>0</v>
      </c>
    </row>
    <row r="45" spans="1:8" ht="15">
      <c r="A45" s="16" t="s">
        <v>194</v>
      </c>
      <c r="B45" s="22"/>
      <c r="C45" s="22">
        <f>C46+C50</f>
        <v>15</v>
      </c>
      <c r="D45" s="22">
        <f>D46+D50</f>
        <v>0</v>
      </c>
      <c r="E45" s="22">
        <f>E46+E50</f>
        <v>0</v>
      </c>
      <c r="F45" s="22">
        <f>F46+F50</f>
        <v>0</v>
      </c>
      <c r="G45" s="22">
        <f>G46+G50</f>
        <v>0</v>
      </c>
      <c r="H45" s="22">
        <f>SUM(B45:G45)</f>
        <v>15</v>
      </c>
    </row>
    <row r="46" spans="1:8" ht="15">
      <c r="A46" s="16" t="s">
        <v>195</v>
      </c>
      <c r="B46" s="22"/>
      <c r="C46" s="22">
        <f>C47+C48+C49</f>
        <v>0</v>
      </c>
      <c r="D46" s="22">
        <f>D47+D48+D49</f>
        <v>0</v>
      </c>
      <c r="E46" s="22">
        <f>E47+E48+E49</f>
        <v>0</v>
      </c>
      <c r="F46" s="22">
        <f>F47+F48+F49</f>
        <v>0</v>
      </c>
      <c r="G46" s="22">
        <f>G47+G48+G49</f>
        <v>0</v>
      </c>
      <c r="H46" s="22">
        <f>B46+C46+D46+E46+F46+G46</f>
        <v>0</v>
      </c>
    </row>
    <row r="47" spans="1:8" ht="15">
      <c r="A47" s="5" t="s">
        <v>32</v>
      </c>
      <c r="B47" s="23"/>
      <c r="C47" s="23"/>
      <c r="D47" s="23"/>
      <c r="E47" s="23"/>
      <c r="F47" s="23"/>
      <c r="G47" s="23"/>
      <c r="H47" s="22">
        <f aca="true" t="shared" si="7" ref="H47:H53">B47+C47+D47+E47+F47+G47</f>
        <v>0</v>
      </c>
    </row>
    <row r="48" spans="1:8" ht="15">
      <c r="A48" s="5" t="s">
        <v>33</v>
      </c>
      <c r="B48" s="23"/>
      <c r="C48" s="23"/>
      <c r="D48" s="23"/>
      <c r="E48" s="23"/>
      <c r="F48" s="23"/>
      <c r="G48" s="23"/>
      <c r="H48" s="22">
        <f t="shared" si="7"/>
        <v>0</v>
      </c>
    </row>
    <row r="49" spans="1:8" ht="25.5">
      <c r="A49" s="5" t="s">
        <v>87</v>
      </c>
      <c r="B49" s="23"/>
      <c r="C49" s="23"/>
      <c r="D49" s="23"/>
      <c r="E49" s="23"/>
      <c r="F49" s="23"/>
      <c r="G49" s="23"/>
      <c r="H49" s="22">
        <f t="shared" si="7"/>
        <v>0</v>
      </c>
    </row>
    <row r="50" spans="1:8" ht="15">
      <c r="A50" s="16" t="s">
        <v>196</v>
      </c>
      <c r="B50" s="22">
        <f aca="true" t="shared" si="8" ref="B50:G50">B51+B52+B53</f>
        <v>0</v>
      </c>
      <c r="C50" s="22">
        <f t="shared" si="8"/>
        <v>15</v>
      </c>
      <c r="D50" s="22">
        <f t="shared" si="8"/>
        <v>0</v>
      </c>
      <c r="E50" s="22">
        <f t="shared" si="8"/>
        <v>0</v>
      </c>
      <c r="F50" s="22">
        <f t="shared" si="8"/>
        <v>0</v>
      </c>
      <c r="G50" s="22">
        <f t="shared" si="8"/>
        <v>0</v>
      </c>
      <c r="H50" s="22">
        <f t="shared" si="7"/>
        <v>15</v>
      </c>
    </row>
    <row r="51" spans="1:8" ht="15">
      <c r="A51" s="5" t="s">
        <v>32</v>
      </c>
      <c r="B51" s="23"/>
      <c r="C51" s="23"/>
      <c r="D51" s="23"/>
      <c r="E51" s="23"/>
      <c r="F51" s="23"/>
      <c r="G51" s="23"/>
      <c r="H51" s="22">
        <f t="shared" si="7"/>
        <v>0</v>
      </c>
    </row>
    <row r="52" spans="1:8" ht="15">
      <c r="A52" s="5" t="s">
        <v>33</v>
      </c>
      <c r="B52" s="23"/>
      <c r="C52" s="23">
        <v>15</v>
      </c>
      <c r="D52" s="23"/>
      <c r="E52" s="23"/>
      <c r="F52" s="23"/>
      <c r="G52" s="23"/>
      <c r="H52" s="22">
        <f t="shared" si="7"/>
        <v>15</v>
      </c>
    </row>
    <row r="53" spans="1:8" ht="15">
      <c r="A53" s="5" t="s">
        <v>34</v>
      </c>
      <c r="B53" s="23"/>
      <c r="C53" s="23"/>
      <c r="D53" s="23"/>
      <c r="E53" s="23"/>
      <c r="F53" s="23"/>
      <c r="G53" s="23"/>
      <c r="H53" s="22">
        <f t="shared" si="7"/>
        <v>0</v>
      </c>
    </row>
    <row r="54" spans="1:8" ht="15">
      <c r="A54" s="16" t="s">
        <v>63</v>
      </c>
      <c r="B54" s="22">
        <f>B55+B59</f>
        <v>0</v>
      </c>
      <c r="C54" s="22">
        <f aca="true" t="shared" si="9" ref="C54:H54">C55+C59</f>
        <v>0</v>
      </c>
      <c r="D54" s="22">
        <f t="shared" si="9"/>
        <v>0</v>
      </c>
      <c r="E54" s="22">
        <f t="shared" si="9"/>
        <v>0</v>
      </c>
      <c r="F54" s="22">
        <f t="shared" si="9"/>
        <v>0</v>
      </c>
      <c r="G54" s="22">
        <f t="shared" si="9"/>
        <v>0</v>
      </c>
      <c r="H54" s="22">
        <f t="shared" si="9"/>
        <v>0</v>
      </c>
    </row>
    <row r="55" spans="1:8" ht="15">
      <c r="A55" s="16" t="s">
        <v>64</v>
      </c>
      <c r="B55" s="22">
        <f>SUM(B56:B58)</f>
        <v>0</v>
      </c>
      <c r="C55" s="22">
        <f aca="true" t="shared" si="10" ref="C55:H55">SUM(C56:C58)</f>
        <v>0</v>
      </c>
      <c r="D55" s="22">
        <f t="shared" si="10"/>
        <v>0</v>
      </c>
      <c r="E55" s="22">
        <f t="shared" si="10"/>
        <v>0</v>
      </c>
      <c r="F55" s="22">
        <f t="shared" si="10"/>
        <v>0</v>
      </c>
      <c r="G55" s="22">
        <f t="shared" si="10"/>
        <v>0</v>
      </c>
      <c r="H55" s="22">
        <f t="shared" si="10"/>
        <v>0</v>
      </c>
    </row>
    <row r="56" spans="1:8" ht="15">
      <c r="A56" s="5" t="s">
        <v>32</v>
      </c>
      <c r="B56" s="23"/>
      <c r="C56" s="23"/>
      <c r="D56" s="23"/>
      <c r="E56" s="23"/>
      <c r="F56" s="23"/>
      <c r="G56" s="23"/>
      <c r="H56" s="22">
        <f>SUM(B56:G56)</f>
        <v>0</v>
      </c>
    </row>
    <row r="57" spans="1:8" ht="15">
      <c r="A57" s="5" t="s">
        <v>33</v>
      </c>
      <c r="B57" s="23"/>
      <c r="C57" s="23"/>
      <c r="D57" s="23"/>
      <c r="E57" s="23"/>
      <c r="F57" s="23"/>
      <c r="G57" s="23"/>
      <c r="H57" s="22">
        <f>SUM(B57:G57)</f>
        <v>0</v>
      </c>
    </row>
    <row r="58" spans="1:8" ht="25.5">
      <c r="A58" s="5" t="s">
        <v>87</v>
      </c>
      <c r="B58" s="23"/>
      <c r="C58" s="23"/>
      <c r="D58" s="23"/>
      <c r="E58" s="23"/>
      <c r="F58" s="23"/>
      <c r="G58" s="23"/>
      <c r="H58" s="22">
        <f>SUM(B58:G58)</f>
        <v>0</v>
      </c>
    </row>
    <row r="59" spans="1:8" ht="15">
      <c r="A59" s="16" t="s">
        <v>200</v>
      </c>
      <c r="B59" s="22">
        <f>SUM(B61:B63)</f>
        <v>0</v>
      </c>
      <c r="C59" s="22">
        <f aca="true" t="shared" si="11" ref="C59:H59">SUM(C61:C63)</f>
        <v>0</v>
      </c>
      <c r="D59" s="22">
        <f t="shared" si="11"/>
        <v>0</v>
      </c>
      <c r="E59" s="22">
        <f t="shared" si="11"/>
        <v>0</v>
      </c>
      <c r="F59" s="22">
        <f t="shared" si="11"/>
        <v>0</v>
      </c>
      <c r="G59" s="22">
        <f t="shared" si="11"/>
        <v>0</v>
      </c>
      <c r="H59" s="22">
        <f t="shared" si="11"/>
        <v>0</v>
      </c>
    </row>
    <row r="60" spans="1:8" ht="25.5">
      <c r="A60" s="16" t="s">
        <v>170</v>
      </c>
      <c r="B60" s="22"/>
      <c r="C60" s="22"/>
      <c r="D60" s="22"/>
      <c r="E60" s="22"/>
      <c r="F60" s="22"/>
      <c r="G60" s="22"/>
      <c r="H60" s="22">
        <f>SUM(B60:G60)</f>
        <v>0</v>
      </c>
    </row>
    <row r="61" spans="1:8" ht="15">
      <c r="A61" s="5" t="s">
        <v>32</v>
      </c>
      <c r="B61" s="23"/>
      <c r="C61" s="23"/>
      <c r="D61" s="23"/>
      <c r="E61" s="23"/>
      <c r="F61" s="23"/>
      <c r="G61" s="23"/>
      <c r="H61" s="22">
        <f>SUM(B61:G61)</f>
        <v>0</v>
      </c>
    </row>
    <row r="62" spans="1:8" ht="15">
      <c r="A62" s="5" t="s">
        <v>33</v>
      </c>
      <c r="B62" s="23"/>
      <c r="C62" s="23"/>
      <c r="D62" s="23"/>
      <c r="E62" s="23"/>
      <c r="F62" s="23"/>
      <c r="G62" s="23"/>
      <c r="H62" s="22">
        <f>SUM(B62:G62)</f>
        <v>0</v>
      </c>
    </row>
    <row r="63" spans="1:8" ht="15">
      <c r="A63" s="5" t="s">
        <v>34</v>
      </c>
      <c r="B63" s="23"/>
      <c r="C63" s="23"/>
      <c r="D63" s="23"/>
      <c r="E63" s="23"/>
      <c r="F63" s="23"/>
      <c r="G63" s="23"/>
      <c r="H63" s="22">
        <f>SUM(B63:G63)</f>
        <v>0</v>
      </c>
    </row>
    <row r="64" spans="1:8" ht="15">
      <c r="A64" s="16" t="s">
        <v>88</v>
      </c>
      <c r="B64" s="22"/>
      <c r="C64" s="22"/>
      <c r="D64" s="22"/>
      <c r="E64" s="22"/>
      <c r="F64" s="22"/>
      <c r="G64" s="22"/>
      <c r="H64" s="22">
        <f>SUM(B64:G64)</f>
        <v>0</v>
      </c>
    </row>
    <row r="65" spans="1:8" ht="15">
      <c r="A65" s="5" t="s">
        <v>86</v>
      </c>
      <c r="B65" s="23"/>
      <c r="C65" s="23"/>
      <c r="D65" s="23"/>
      <c r="E65" s="23"/>
      <c r="F65" s="23"/>
      <c r="G65" s="23"/>
      <c r="H65" s="22">
        <f>B65+C65+D65+E65+F65+G65</f>
        <v>0</v>
      </c>
    </row>
    <row r="66" spans="1:8" ht="25.5">
      <c r="A66" s="16" t="s">
        <v>89</v>
      </c>
      <c r="B66" s="22"/>
      <c r="C66" s="22"/>
      <c r="D66" s="22"/>
      <c r="E66" s="22"/>
      <c r="F66" s="22"/>
      <c r="G66" s="22"/>
      <c r="H66" s="22">
        <f>SUM(B66:G66)</f>
        <v>0</v>
      </c>
    </row>
    <row r="67" spans="1:8" ht="15">
      <c r="A67" s="5" t="s">
        <v>90</v>
      </c>
      <c r="B67" s="23"/>
      <c r="C67" s="23"/>
      <c r="D67" s="23"/>
      <c r="E67" s="23"/>
      <c r="F67" s="23"/>
      <c r="G67" s="23"/>
      <c r="H67" s="22">
        <f>B67+C67+D67+E67+F67+G67</f>
        <v>0</v>
      </c>
    </row>
    <row r="68" spans="1:8" ht="15">
      <c r="A68" s="16" t="s">
        <v>35</v>
      </c>
      <c r="B68" s="22">
        <f aca="true" t="shared" si="12" ref="B68:H68">B12+B20+B29+B35+B41+B45+B54+B64+B66</f>
        <v>0</v>
      </c>
      <c r="C68" s="22">
        <f t="shared" si="12"/>
        <v>329</v>
      </c>
      <c r="D68" s="22">
        <f t="shared" si="12"/>
        <v>54</v>
      </c>
      <c r="E68" s="22">
        <f t="shared" si="12"/>
        <v>0</v>
      </c>
      <c r="F68" s="22">
        <f t="shared" si="12"/>
        <v>0</v>
      </c>
      <c r="G68" s="22">
        <f t="shared" si="12"/>
        <v>0</v>
      </c>
      <c r="H68" s="22">
        <f t="shared" si="12"/>
        <v>383</v>
      </c>
    </row>
    <row r="69" spans="2:8" ht="16.5">
      <c r="B69" s="18"/>
      <c r="C69" s="18"/>
      <c r="D69" s="18"/>
      <c r="E69" s="18"/>
      <c r="F69" s="18"/>
      <c r="G69" s="18"/>
      <c r="H69" s="18"/>
    </row>
    <row r="70" spans="2:8" ht="16.5">
      <c r="B70" s="18"/>
      <c r="C70" s="18"/>
      <c r="D70" s="18"/>
      <c r="E70" s="18"/>
      <c r="F70" s="18"/>
      <c r="G70" s="18"/>
      <c r="H70" s="18"/>
    </row>
    <row r="71" spans="1:8" ht="15">
      <c r="A71" s="59" t="s">
        <v>91</v>
      </c>
      <c r="B71" s="92" t="s">
        <v>92</v>
      </c>
      <c r="C71" s="93"/>
      <c r="D71" s="93"/>
      <c r="E71" s="93"/>
      <c r="F71" s="93"/>
      <c r="G71" s="94"/>
      <c r="H71" s="59" t="s">
        <v>23</v>
      </c>
    </row>
    <row r="72" spans="1:8" ht="28.5" customHeight="1">
      <c r="A72" s="60"/>
      <c r="B72" s="20" t="s">
        <v>72</v>
      </c>
      <c r="C72" s="20" t="s">
        <v>7</v>
      </c>
      <c r="D72" s="20" t="s">
        <v>8</v>
      </c>
      <c r="E72" s="20" t="s">
        <v>9</v>
      </c>
      <c r="F72" s="20" t="s">
        <v>73</v>
      </c>
      <c r="G72" s="20" t="s">
        <v>74</v>
      </c>
      <c r="H72" s="60"/>
    </row>
    <row r="73" spans="1:8" ht="25.5">
      <c r="A73" s="5" t="s">
        <v>75</v>
      </c>
      <c r="B73" s="5"/>
      <c r="C73" s="5">
        <v>30</v>
      </c>
      <c r="D73" s="5">
        <v>30</v>
      </c>
      <c r="E73" s="5">
        <v>30</v>
      </c>
      <c r="F73" s="5"/>
      <c r="G73" s="5"/>
      <c r="H73" s="16">
        <f>B73+C73+D73+E73+F73+G73</f>
        <v>90</v>
      </c>
    </row>
    <row r="74" spans="1:8" ht="15">
      <c r="A74" s="5" t="s">
        <v>76</v>
      </c>
      <c r="B74" s="5"/>
      <c r="C74" s="5">
        <v>90</v>
      </c>
      <c r="D74" s="5">
        <v>70</v>
      </c>
      <c r="E74" s="5">
        <v>80</v>
      </c>
      <c r="F74" s="5"/>
      <c r="G74" s="5"/>
      <c r="H74" s="16">
        <f>B74+C74+D74+E74+F74+G74</f>
        <v>240</v>
      </c>
    </row>
    <row r="75" spans="1:8" ht="15">
      <c r="A75" s="5" t="s">
        <v>77</v>
      </c>
      <c r="B75" s="5"/>
      <c r="C75" s="5">
        <v>25</v>
      </c>
      <c r="D75" s="5">
        <v>30</v>
      </c>
      <c r="E75" s="5">
        <v>15</v>
      </c>
      <c r="F75" s="5"/>
      <c r="G75" s="5"/>
      <c r="H75" s="16">
        <f aca="true" t="shared" si="13" ref="H75:H81">B75+C75+D75+E75+F75+G75</f>
        <v>70</v>
      </c>
    </row>
    <row r="76" spans="1:8" ht="15">
      <c r="A76" s="5" t="s">
        <v>78</v>
      </c>
      <c r="B76" s="5"/>
      <c r="C76" s="5"/>
      <c r="D76" s="5"/>
      <c r="E76" s="5"/>
      <c r="F76" s="5"/>
      <c r="G76" s="5"/>
      <c r="H76" s="16">
        <f t="shared" si="13"/>
        <v>0</v>
      </c>
    </row>
    <row r="77" spans="1:8" ht="15">
      <c r="A77" s="5" t="s">
        <v>79</v>
      </c>
      <c r="B77" s="5"/>
      <c r="C77" s="5">
        <v>150</v>
      </c>
      <c r="D77" s="5">
        <v>50</v>
      </c>
      <c r="E77" s="5">
        <v>70</v>
      </c>
      <c r="F77" s="5"/>
      <c r="G77" s="5"/>
      <c r="H77" s="16">
        <f t="shared" si="13"/>
        <v>270</v>
      </c>
    </row>
    <row r="78" spans="1:8" ht="15">
      <c r="A78" s="5" t="s">
        <v>80</v>
      </c>
      <c r="B78" s="5"/>
      <c r="C78" s="5">
        <v>150</v>
      </c>
      <c r="D78" s="5">
        <v>70</v>
      </c>
      <c r="E78" s="5">
        <v>50</v>
      </c>
      <c r="F78" s="5"/>
      <c r="G78" s="5"/>
      <c r="H78" s="16">
        <f t="shared" si="13"/>
        <v>270</v>
      </c>
    </row>
    <row r="79" spans="1:8" ht="15">
      <c r="A79" s="5" t="s">
        <v>81</v>
      </c>
      <c r="B79" s="5"/>
      <c r="C79" s="5">
        <v>30</v>
      </c>
      <c r="D79" s="5">
        <v>25</v>
      </c>
      <c r="E79" s="5">
        <v>20</v>
      </c>
      <c r="F79" s="5"/>
      <c r="G79" s="5"/>
      <c r="H79" s="16">
        <f t="shared" si="13"/>
        <v>75</v>
      </c>
    </row>
    <row r="80" spans="1:8" ht="15">
      <c r="A80" s="5" t="s">
        <v>184</v>
      </c>
      <c r="B80" s="5"/>
      <c r="C80" s="5">
        <v>80</v>
      </c>
      <c r="D80" s="5">
        <v>80</v>
      </c>
      <c r="E80" s="5">
        <v>90</v>
      </c>
      <c r="F80" s="5"/>
      <c r="G80" s="5"/>
      <c r="H80" s="16">
        <f t="shared" si="13"/>
        <v>250</v>
      </c>
    </row>
    <row r="81" spans="1:8" ht="15">
      <c r="A81" s="5" t="s">
        <v>224</v>
      </c>
      <c r="B81" s="21"/>
      <c r="C81" s="21">
        <v>150</v>
      </c>
      <c r="D81" s="21">
        <v>150</v>
      </c>
      <c r="E81" s="21">
        <v>500</v>
      </c>
      <c r="F81" s="21"/>
      <c r="G81" s="21"/>
      <c r="H81" s="16">
        <f t="shared" si="13"/>
        <v>800</v>
      </c>
    </row>
    <row r="82" spans="1:8" ht="15">
      <c r="A82" s="5" t="s">
        <v>201</v>
      </c>
      <c r="B82" s="22">
        <f>B83+B84+B85</f>
        <v>0</v>
      </c>
      <c r="C82" s="22">
        <f aca="true" t="shared" si="14" ref="C82:H82">C83+C84+C85</f>
        <v>18</v>
      </c>
      <c r="D82" s="22">
        <f t="shared" si="14"/>
        <v>9</v>
      </c>
      <c r="E82" s="22">
        <f t="shared" si="14"/>
        <v>6</v>
      </c>
      <c r="F82" s="22">
        <f t="shared" si="14"/>
        <v>0</v>
      </c>
      <c r="G82" s="22">
        <f t="shared" si="14"/>
        <v>0</v>
      </c>
      <c r="H82" s="22">
        <f t="shared" si="14"/>
        <v>33</v>
      </c>
    </row>
    <row r="83" spans="1:8" ht="15">
      <c r="A83" s="5" t="s">
        <v>93</v>
      </c>
      <c r="B83" s="21"/>
      <c r="C83" s="21"/>
      <c r="D83" s="21"/>
      <c r="E83" s="21"/>
      <c r="F83" s="21"/>
      <c r="G83" s="21"/>
      <c r="H83" s="22">
        <f>B83+C83+D83+E83+F83+G83</f>
        <v>0</v>
      </c>
    </row>
    <row r="84" spans="1:8" ht="15">
      <c r="A84" s="5" t="s">
        <v>94</v>
      </c>
      <c r="B84" s="21"/>
      <c r="C84" s="21">
        <v>18</v>
      </c>
      <c r="D84" s="21">
        <v>9</v>
      </c>
      <c r="E84" s="21">
        <v>6</v>
      </c>
      <c r="F84" s="21"/>
      <c r="G84" s="21"/>
      <c r="H84" s="22">
        <f>B84+C84+D84+E84+F84+G84</f>
        <v>33</v>
      </c>
    </row>
    <row r="85" spans="1:8" ht="15">
      <c r="A85" s="5" t="s">
        <v>95</v>
      </c>
      <c r="B85" s="21"/>
      <c r="C85" s="21"/>
      <c r="D85" s="21"/>
      <c r="E85" s="21"/>
      <c r="F85" s="21"/>
      <c r="G85" s="21"/>
      <c r="H85" s="22">
        <f>B85+C85+D85+E85+F85+G85</f>
        <v>0</v>
      </c>
    </row>
    <row r="86" spans="1:8" ht="25.5">
      <c r="A86" s="16" t="s">
        <v>96</v>
      </c>
      <c r="B86" s="22">
        <f>B73+B74+B75+B76+B77+B78+B79+B80+B81+B82</f>
        <v>0</v>
      </c>
      <c r="C86" s="22">
        <f aca="true" t="shared" si="15" ref="C86:H86">C73+C74+C75+C76+C77+C78+C79+C80+C81+C82</f>
        <v>723</v>
      </c>
      <c r="D86" s="22">
        <f t="shared" si="15"/>
        <v>514</v>
      </c>
      <c r="E86" s="22">
        <f t="shared" si="15"/>
        <v>861</v>
      </c>
      <c r="F86" s="22">
        <f t="shared" si="15"/>
        <v>0</v>
      </c>
      <c r="G86" s="22">
        <f t="shared" si="15"/>
        <v>0</v>
      </c>
      <c r="H86" s="22">
        <f t="shared" si="15"/>
        <v>2098</v>
      </c>
    </row>
    <row r="87" spans="2:8" ht="16.5">
      <c r="B87" s="18"/>
      <c r="C87" s="18"/>
      <c r="D87" s="18"/>
      <c r="E87" s="18"/>
      <c r="F87" s="18"/>
      <c r="G87" s="18"/>
      <c r="H87" s="18"/>
    </row>
    <row r="88" spans="2:8" ht="16.5">
      <c r="B88" s="18"/>
      <c r="C88" s="18"/>
      <c r="D88" s="18"/>
      <c r="E88" s="18"/>
      <c r="F88" s="18"/>
      <c r="G88" s="18"/>
      <c r="H88" s="18"/>
    </row>
    <row r="89" spans="1:8" ht="25.5">
      <c r="A89" s="5"/>
      <c r="B89" s="20" t="s">
        <v>72</v>
      </c>
      <c r="C89" s="20" t="s">
        <v>7</v>
      </c>
      <c r="D89" s="20" t="s">
        <v>8</v>
      </c>
      <c r="E89" s="20" t="s">
        <v>9</v>
      </c>
      <c r="F89" s="20" t="s">
        <v>73</v>
      </c>
      <c r="G89" s="20" t="s">
        <v>74</v>
      </c>
      <c r="H89" s="20" t="s">
        <v>23</v>
      </c>
    </row>
    <row r="90" spans="1:8" ht="27">
      <c r="A90" s="26" t="s">
        <v>97</v>
      </c>
      <c r="B90" s="19">
        <f aca="true" t="shared" si="16" ref="B90:H90">B68+B86</f>
        <v>0</v>
      </c>
      <c r="C90" s="19">
        <f t="shared" si="16"/>
        <v>1052</v>
      </c>
      <c r="D90" s="19">
        <f t="shared" si="16"/>
        <v>568</v>
      </c>
      <c r="E90" s="19">
        <f t="shared" si="16"/>
        <v>861</v>
      </c>
      <c r="F90" s="19">
        <f t="shared" si="16"/>
        <v>0</v>
      </c>
      <c r="G90" s="19">
        <f t="shared" si="16"/>
        <v>0</v>
      </c>
      <c r="H90" s="19">
        <f t="shared" si="16"/>
        <v>2481</v>
      </c>
    </row>
    <row r="93" spans="1:8" ht="26.25">
      <c r="A93" s="27" t="s">
        <v>99</v>
      </c>
      <c r="B93" s="27" t="s">
        <v>98</v>
      </c>
      <c r="C93" s="95" t="s">
        <v>156</v>
      </c>
      <c r="D93" s="95"/>
      <c r="E93" s="95"/>
      <c r="F93" s="95"/>
      <c r="G93" s="95"/>
      <c r="H93" s="95"/>
    </row>
    <row r="94" spans="1:8" ht="15">
      <c r="A94" s="27"/>
      <c r="B94" s="23"/>
      <c r="C94" s="96"/>
      <c r="D94" s="97"/>
      <c r="E94" s="97"/>
      <c r="F94" s="97"/>
      <c r="G94" s="97"/>
      <c r="H94" s="98"/>
    </row>
    <row r="95" spans="1:8" ht="15" customHeight="1">
      <c r="A95" s="27"/>
      <c r="B95" s="23"/>
      <c r="C95" s="96"/>
      <c r="D95" s="97"/>
      <c r="E95" s="97"/>
      <c r="F95" s="97"/>
      <c r="G95" s="97"/>
      <c r="H95" s="98"/>
    </row>
    <row r="96" spans="1:8" ht="15">
      <c r="A96" s="27"/>
      <c r="B96" s="23"/>
      <c r="C96" s="96"/>
      <c r="D96" s="97"/>
      <c r="E96" s="97"/>
      <c r="F96" s="97"/>
      <c r="G96" s="97"/>
      <c r="H96" s="98"/>
    </row>
    <row r="97" spans="1:8" ht="15">
      <c r="A97" s="27"/>
      <c r="B97" s="23"/>
      <c r="C97" s="96"/>
      <c r="D97" s="97"/>
      <c r="E97" s="97"/>
      <c r="F97" s="97"/>
      <c r="G97" s="97"/>
      <c r="H97" s="98"/>
    </row>
    <row r="98" spans="1:8" ht="15">
      <c r="A98" s="17"/>
      <c r="B98" s="15"/>
      <c r="C98" s="89"/>
      <c r="D98" s="90"/>
      <c r="E98" s="90"/>
      <c r="F98" s="90"/>
      <c r="G98" s="90"/>
      <c r="H98" s="91"/>
    </row>
    <row r="99" spans="1:8" ht="15">
      <c r="A99" s="17"/>
      <c r="B99" s="15"/>
      <c r="C99" s="89"/>
      <c r="D99" s="90"/>
      <c r="E99" s="90"/>
      <c r="F99" s="90"/>
      <c r="G99" s="90"/>
      <c r="H99" s="91"/>
    </row>
  </sheetData>
  <sheetProtection/>
  <mergeCells count="28">
    <mergeCell ref="A71:A72"/>
    <mergeCell ref="A5:F5"/>
    <mergeCell ref="A6:F6"/>
    <mergeCell ref="A7:F7"/>
    <mergeCell ref="A8:H8"/>
    <mergeCell ref="H5:H7"/>
    <mergeCell ref="B9:H9"/>
    <mergeCell ref="A9:A11"/>
    <mergeCell ref="B10:B11"/>
    <mergeCell ref="C10:C11"/>
    <mergeCell ref="A1:H1"/>
    <mergeCell ref="A2:H2"/>
    <mergeCell ref="A3:H3"/>
    <mergeCell ref="A4:H4"/>
    <mergeCell ref="D10:D11"/>
    <mergeCell ref="E10:E11"/>
    <mergeCell ref="H10:H11"/>
    <mergeCell ref="F10:F11"/>
    <mergeCell ref="G10:G11"/>
    <mergeCell ref="C98:H98"/>
    <mergeCell ref="C99:H99"/>
    <mergeCell ref="B71:G71"/>
    <mergeCell ref="H71:H72"/>
    <mergeCell ref="C93:H93"/>
    <mergeCell ref="C94:H94"/>
    <mergeCell ref="C95:H95"/>
    <mergeCell ref="C96:H96"/>
    <mergeCell ref="C97:H97"/>
  </mergeCell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4">
      <selection activeCell="F41" sqref="F41"/>
    </sheetView>
  </sheetViews>
  <sheetFormatPr defaultColWidth="9.140625" defaultRowHeight="15"/>
  <cols>
    <col min="1" max="1" width="51.7109375" style="13" customWidth="1"/>
    <col min="2" max="2" width="11.57421875" style="13" bestFit="1" customWidth="1"/>
    <col min="3" max="16384" width="9.140625" style="13" customWidth="1"/>
  </cols>
  <sheetData>
    <row r="1" spans="1:8" ht="15">
      <c r="A1" s="114" t="s">
        <v>37</v>
      </c>
      <c r="B1" s="115"/>
      <c r="C1" s="115"/>
      <c r="D1" s="115"/>
      <c r="E1" s="115"/>
      <c r="F1" s="115"/>
      <c r="G1" s="115"/>
      <c r="H1" s="115"/>
    </row>
    <row r="2" spans="1:8" ht="15">
      <c r="A2" s="114"/>
      <c r="B2" s="115"/>
      <c r="C2" s="115"/>
      <c r="D2" s="115"/>
      <c r="E2" s="115"/>
      <c r="F2" s="115"/>
      <c r="G2" s="115"/>
      <c r="H2" s="115"/>
    </row>
    <row r="3" spans="1:8" ht="15">
      <c r="A3" s="114" t="s">
        <v>38</v>
      </c>
      <c r="B3" s="115"/>
      <c r="C3" s="115"/>
      <c r="D3" s="115"/>
      <c r="E3" s="115"/>
      <c r="F3" s="115"/>
      <c r="G3" s="115"/>
      <c r="H3" s="115"/>
    </row>
    <row r="4" spans="1:8" ht="22.5" customHeight="1">
      <c r="A4" s="116" t="s">
        <v>158</v>
      </c>
      <c r="B4" s="117"/>
      <c r="C4" s="117"/>
      <c r="D4" s="117"/>
      <c r="E4" s="117"/>
      <c r="F4" s="117"/>
      <c r="G4" s="117"/>
      <c r="H4" s="117"/>
    </row>
    <row r="6" spans="1:7" ht="15">
      <c r="A6" s="31" t="s">
        <v>100</v>
      </c>
      <c r="B6" s="25">
        <v>8</v>
      </c>
      <c r="C6" s="30" t="s">
        <v>168</v>
      </c>
      <c r="D6" s="30"/>
      <c r="E6" s="30"/>
      <c r="F6" s="30"/>
      <c r="G6" s="30"/>
    </row>
    <row r="7" spans="1:7" ht="15">
      <c r="A7" s="31" t="s">
        <v>101</v>
      </c>
      <c r="B7" s="25">
        <v>8</v>
      </c>
      <c r="C7" s="30" t="s">
        <v>168</v>
      </c>
      <c r="D7" s="30"/>
      <c r="E7" s="30"/>
      <c r="F7" s="30"/>
      <c r="G7" s="30"/>
    </row>
    <row r="8" spans="1:7" ht="15">
      <c r="A8" s="31" t="s">
        <v>102</v>
      </c>
      <c r="B8" s="25">
        <v>8</v>
      </c>
      <c r="C8" s="30" t="s">
        <v>168</v>
      </c>
      <c r="D8" s="30"/>
      <c r="E8" s="30"/>
      <c r="F8" s="30"/>
      <c r="G8" s="30"/>
    </row>
    <row r="9" spans="1:7" ht="15">
      <c r="A9" s="31" t="s">
        <v>103</v>
      </c>
      <c r="B9" s="25">
        <v>8</v>
      </c>
      <c r="C9" s="30" t="s">
        <v>168</v>
      </c>
      <c r="D9" s="30"/>
      <c r="E9" s="30"/>
      <c r="F9" s="30"/>
      <c r="G9" s="30"/>
    </row>
    <row r="10" spans="1:7" ht="15">
      <c r="A10" s="31" t="s">
        <v>104</v>
      </c>
      <c r="B10" s="25">
        <v>11</v>
      </c>
      <c r="C10" s="30" t="s">
        <v>168</v>
      </c>
      <c r="D10" s="30"/>
      <c r="E10" s="30"/>
      <c r="F10" s="30"/>
      <c r="G10" s="30"/>
    </row>
    <row r="11" spans="1:7" ht="15">
      <c r="A11" s="31" t="s">
        <v>105</v>
      </c>
      <c r="B11" s="25">
        <v>11</v>
      </c>
      <c r="C11" s="30" t="s">
        <v>168</v>
      </c>
      <c r="D11" s="30"/>
      <c r="E11" s="30"/>
      <c r="F11" s="30"/>
      <c r="G11" s="30"/>
    </row>
    <row r="12" spans="1:7" ht="15">
      <c r="A12" s="113"/>
      <c r="B12" s="113"/>
      <c r="C12" s="113"/>
      <c r="D12" s="113"/>
      <c r="E12" s="113"/>
      <c r="F12" s="113"/>
      <c r="G12" s="113"/>
    </row>
    <row r="13" spans="1:7" ht="37.5" customHeight="1">
      <c r="A13" s="62" t="s">
        <v>127</v>
      </c>
      <c r="B13" s="92" t="s">
        <v>119</v>
      </c>
      <c r="C13" s="93"/>
      <c r="D13" s="93"/>
      <c r="E13" s="93"/>
      <c r="F13" s="93"/>
      <c r="G13" s="94"/>
    </row>
    <row r="14" spans="1:7" ht="25.5">
      <c r="A14" s="62"/>
      <c r="B14" s="20" t="s">
        <v>159</v>
      </c>
      <c r="C14" s="20" t="s">
        <v>7</v>
      </c>
      <c r="D14" s="20" t="s">
        <v>8</v>
      </c>
      <c r="E14" s="20" t="s">
        <v>9</v>
      </c>
      <c r="F14" s="20" t="s">
        <v>39</v>
      </c>
      <c r="G14" s="20" t="s">
        <v>40</v>
      </c>
    </row>
    <row r="15" spans="1:7" ht="15">
      <c r="A15" s="5" t="s">
        <v>41</v>
      </c>
      <c r="B15" s="16"/>
      <c r="C15" s="16"/>
      <c r="D15" s="16"/>
      <c r="E15" s="16"/>
      <c r="F15" s="16"/>
      <c r="G15" s="16"/>
    </row>
    <row r="16" spans="1:7" ht="25.5">
      <c r="A16" s="5" t="s">
        <v>106</v>
      </c>
      <c r="B16" s="5"/>
      <c r="C16" s="5"/>
      <c r="D16" s="5"/>
      <c r="E16" s="5"/>
      <c r="F16" s="5"/>
      <c r="G16" s="5"/>
    </row>
    <row r="17" spans="1:7" ht="25.5">
      <c r="A17" s="5" t="s">
        <v>107</v>
      </c>
      <c r="B17" s="5"/>
      <c r="C17" s="5">
        <v>7</v>
      </c>
      <c r="D17" s="5">
        <v>4</v>
      </c>
      <c r="E17" s="5"/>
      <c r="F17" s="5"/>
      <c r="G17" s="5"/>
    </row>
    <row r="18" spans="1:7" ht="25.5">
      <c r="A18" s="5" t="s">
        <v>108</v>
      </c>
      <c r="B18" s="5"/>
      <c r="C18" s="5"/>
      <c r="D18" s="5"/>
      <c r="E18" s="5"/>
      <c r="F18" s="5"/>
      <c r="G18" s="5"/>
    </row>
    <row r="19" spans="1:7" ht="25.5">
      <c r="A19" s="5" t="s">
        <v>109</v>
      </c>
      <c r="B19" s="5"/>
      <c r="C19" s="5"/>
      <c r="D19" s="5"/>
      <c r="E19" s="5"/>
      <c r="F19" s="5"/>
      <c r="G19" s="5"/>
    </row>
    <row r="20" spans="1:7" ht="25.5">
      <c r="A20" s="5" t="s">
        <v>110</v>
      </c>
      <c r="B20" s="5"/>
      <c r="C20" s="5"/>
      <c r="D20" s="5"/>
      <c r="E20" s="5"/>
      <c r="F20" s="5"/>
      <c r="G20" s="5"/>
    </row>
    <row r="21" spans="1:7" ht="25.5">
      <c r="A21" s="5" t="s">
        <v>111</v>
      </c>
      <c r="B21" s="5">
        <v>0</v>
      </c>
      <c r="C21" s="5"/>
      <c r="D21" s="5"/>
      <c r="E21" s="5"/>
      <c r="F21" s="5"/>
      <c r="G21" s="5"/>
    </row>
    <row r="22" spans="1:7" ht="15">
      <c r="A22" s="5" t="s">
        <v>42</v>
      </c>
      <c r="B22" s="5"/>
      <c r="C22" s="5">
        <v>1</v>
      </c>
      <c r="D22" s="5"/>
      <c r="E22" s="5"/>
      <c r="F22" s="5"/>
      <c r="G22" s="5"/>
    </row>
    <row r="23" spans="1:7" ht="15">
      <c r="A23" s="5" t="s">
        <v>202</v>
      </c>
      <c r="B23" s="5"/>
      <c r="C23" s="5"/>
      <c r="D23" s="5"/>
      <c r="E23" s="5"/>
      <c r="F23" s="5"/>
      <c r="G23" s="5"/>
    </row>
    <row r="24" spans="1:7" ht="15">
      <c r="A24" s="5" t="s">
        <v>43</v>
      </c>
      <c r="B24" s="5"/>
      <c r="C24" s="5"/>
      <c r="D24" s="5"/>
      <c r="E24" s="5"/>
      <c r="F24" s="5"/>
      <c r="G24" s="5"/>
    </row>
    <row r="25" spans="1:7" ht="15">
      <c r="A25" s="5" t="s">
        <v>207</v>
      </c>
      <c r="B25" s="5"/>
      <c r="C25" s="5"/>
      <c r="D25" s="5"/>
      <c r="E25" s="5"/>
      <c r="F25" s="5"/>
      <c r="G25" s="5"/>
    </row>
    <row r="26" spans="1:7" ht="15">
      <c r="A26" s="5" t="s">
        <v>44</v>
      </c>
      <c r="B26" s="5"/>
      <c r="C26" s="5"/>
      <c r="D26" s="5"/>
      <c r="E26" s="5"/>
      <c r="F26" s="5"/>
      <c r="G26" s="5"/>
    </row>
    <row r="27" spans="1:7" ht="15">
      <c r="A27" s="5" t="s">
        <v>45</v>
      </c>
      <c r="B27" s="5"/>
      <c r="C27" s="5"/>
      <c r="D27" s="5"/>
      <c r="E27" s="5"/>
      <c r="F27" s="5"/>
      <c r="G27" s="5"/>
    </row>
    <row r="28" spans="1:7" ht="15">
      <c r="A28" s="5" t="s">
        <v>46</v>
      </c>
      <c r="B28" s="5"/>
      <c r="C28" s="5"/>
      <c r="D28" s="5"/>
      <c r="E28" s="5"/>
      <c r="F28" s="5"/>
      <c r="G28" s="5"/>
    </row>
    <row r="29" spans="1:7" ht="15">
      <c r="A29" s="16" t="s">
        <v>47</v>
      </c>
      <c r="B29" s="16">
        <f aca="true" t="shared" si="0" ref="B29:G29">B15+B26+B27+B28</f>
        <v>0</v>
      </c>
      <c r="C29" s="16">
        <f t="shared" si="0"/>
        <v>0</v>
      </c>
      <c r="D29" s="16">
        <f t="shared" si="0"/>
        <v>0</v>
      </c>
      <c r="E29" s="16">
        <f t="shared" si="0"/>
        <v>0</v>
      </c>
      <c r="F29" s="16">
        <f t="shared" si="0"/>
        <v>0</v>
      </c>
      <c r="G29" s="16">
        <f t="shared" si="0"/>
        <v>0</v>
      </c>
    </row>
    <row r="30" spans="1:7" ht="15">
      <c r="A30" s="5" t="s">
        <v>112</v>
      </c>
      <c r="B30" s="5"/>
      <c r="C30" s="5"/>
      <c r="D30" s="5"/>
      <c r="E30" s="5"/>
      <c r="F30" s="5"/>
      <c r="G30" s="5"/>
    </row>
    <row r="31" spans="1:7" ht="15">
      <c r="A31" s="5" t="s">
        <v>113</v>
      </c>
      <c r="B31" s="5"/>
      <c r="C31" s="5"/>
      <c r="D31" s="5">
        <v>1</v>
      </c>
      <c r="E31" s="5">
        <v>2</v>
      </c>
      <c r="F31" s="5"/>
      <c r="G31" s="5"/>
    </row>
    <row r="32" spans="1:7" ht="15">
      <c r="A32" s="5" t="s">
        <v>114</v>
      </c>
      <c r="B32" s="5"/>
      <c r="C32" s="5">
        <v>1</v>
      </c>
      <c r="D32" s="5">
        <v>1</v>
      </c>
      <c r="E32" s="5"/>
      <c r="F32" s="5"/>
      <c r="G32" s="5"/>
    </row>
    <row r="33" spans="1:7" ht="15">
      <c r="A33" s="5" t="s">
        <v>115</v>
      </c>
      <c r="B33" s="5"/>
      <c r="C33" s="5">
        <v>1</v>
      </c>
      <c r="D33" s="5">
        <v>2</v>
      </c>
      <c r="E33" s="5">
        <v>3</v>
      </c>
      <c r="F33" s="5"/>
      <c r="G33" s="5"/>
    </row>
    <row r="34" spans="1:7" ht="15">
      <c r="A34" s="5" t="s">
        <v>203</v>
      </c>
      <c r="B34" s="5"/>
      <c r="C34" s="5">
        <v>1</v>
      </c>
      <c r="D34" s="5">
        <v>1</v>
      </c>
      <c r="E34" s="5">
        <v>1</v>
      </c>
      <c r="F34" s="5"/>
      <c r="G34" s="5"/>
    </row>
    <row r="35" spans="1:7" ht="15">
      <c r="A35" s="5" t="s">
        <v>116</v>
      </c>
      <c r="B35" s="16">
        <f aca="true" t="shared" si="1" ref="B35:G35">B36+B37+B38</f>
        <v>0</v>
      </c>
      <c r="C35" s="16">
        <f t="shared" si="1"/>
        <v>0</v>
      </c>
      <c r="D35" s="16">
        <f t="shared" si="1"/>
        <v>0</v>
      </c>
      <c r="E35" s="16">
        <f t="shared" si="1"/>
        <v>0</v>
      </c>
      <c r="F35" s="16">
        <f t="shared" si="1"/>
        <v>0</v>
      </c>
      <c r="G35" s="16">
        <f t="shared" si="1"/>
        <v>0</v>
      </c>
    </row>
    <row r="36" spans="1:7" ht="15">
      <c r="A36" s="5" t="s">
        <v>36</v>
      </c>
      <c r="B36" s="5"/>
      <c r="C36" s="5"/>
      <c r="D36" s="5"/>
      <c r="E36" s="5"/>
      <c r="F36" s="5"/>
      <c r="G36" s="5"/>
    </row>
    <row r="37" spans="1:7" ht="15">
      <c r="A37" s="5" t="s">
        <v>48</v>
      </c>
      <c r="B37" s="5"/>
      <c r="C37" s="5"/>
      <c r="D37" s="5"/>
      <c r="E37" s="5"/>
      <c r="F37" s="5"/>
      <c r="G37" s="5"/>
    </row>
    <row r="38" spans="1:7" ht="15">
      <c r="A38" s="5" t="s">
        <v>95</v>
      </c>
      <c r="B38" s="5"/>
      <c r="C38" s="5"/>
      <c r="D38" s="5"/>
      <c r="E38" s="5"/>
      <c r="F38" s="5"/>
      <c r="G38" s="5"/>
    </row>
    <row r="39" spans="1:7" ht="15">
      <c r="A39" s="5" t="s">
        <v>204</v>
      </c>
      <c r="B39" s="5"/>
      <c r="C39" s="5">
        <v>2</v>
      </c>
      <c r="D39" s="5">
        <v>2</v>
      </c>
      <c r="E39" s="5">
        <v>2</v>
      </c>
      <c r="F39" s="5"/>
      <c r="G39" s="5"/>
    </row>
    <row r="40" spans="1:7" ht="15">
      <c r="A40" s="5" t="s">
        <v>205</v>
      </c>
      <c r="B40" s="5"/>
      <c r="C40" s="5">
        <v>3</v>
      </c>
      <c r="D40" s="5">
        <v>1</v>
      </c>
      <c r="E40" s="5"/>
      <c r="F40" s="5">
        <v>8</v>
      </c>
      <c r="G40" s="5"/>
    </row>
    <row r="41" spans="1:7" ht="25.5">
      <c r="A41" s="16" t="s">
        <v>117</v>
      </c>
      <c r="B41" s="16">
        <f aca="true" t="shared" si="2" ref="B41:G41">B30+B31+B32+B33+B34+B35+B39+B40</f>
        <v>0</v>
      </c>
      <c r="C41" s="16">
        <f t="shared" si="2"/>
        <v>8</v>
      </c>
      <c r="D41" s="16">
        <f t="shared" si="2"/>
        <v>8</v>
      </c>
      <c r="E41" s="16">
        <f t="shared" si="2"/>
        <v>8</v>
      </c>
      <c r="F41" s="16">
        <f t="shared" si="2"/>
        <v>8</v>
      </c>
      <c r="G41" s="16">
        <f t="shared" si="2"/>
        <v>0</v>
      </c>
    </row>
    <row r="42" spans="1:7" ht="25.5">
      <c r="A42" s="16" t="s">
        <v>161</v>
      </c>
      <c r="B42" s="16">
        <f aca="true" t="shared" si="3" ref="B42:G42">B29+B41</f>
        <v>0</v>
      </c>
      <c r="C42" s="16">
        <f t="shared" si="3"/>
        <v>8</v>
      </c>
      <c r="D42" s="16">
        <f t="shared" si="3"/>
        <v>8</v>
      </c>
      <c r="E42" s="16">
        <f t="shared" si="3"/>
        <v>8</v>
      </c>
      <c r="F42" s="16">
        <f t="shared" si="3"/>
        <v>8</v>
      </c>
      <c r="G42" s="16">
        <f t="shared" si="3"/>
        <v>0</v>
      </c>
    </row>
    <row r="43" spans="1:7" ht="25.5">
      <c r="A43" s="16" t="s">
        <v>49</v>
      </c>
      <c r="B43" s="32">
        <f>B42/B6</f>
        <v>0</v>
      </c>
      <c r="C43" s="32">
        <f>C42/B7</f>
        <v>1</v>
      </c>
      <c r="D43" s="32">
        <f>D42/B8</f>
        <v>1</v>
      </c>
      <c r="E43" s="32">
        <f>E42/B9</f>
        <v>1</v>
      </c>
      <c r="F43" s="32">
        <f>F42/B10</f>
        <v>0.7272727272727273</v>
      </c>
      <c r="G43" s="32">
        <f>G42/B11</f>
        <v>0</v>
      </c>
    </row>
    <row r="45" ht="15">
      <c r="A45" s="33"/>
    </row>
  </sheetData>
  <sheetProtection/>
  <mergeCells count="7">
    <mergeCell ref="A12:G12"/>
    <mergeCell ref="A13:A14"/>
    <mergeCell ref="B13:G13"/>
    <mergeCell ref="A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52">
      <selection activeCell="G40" sqref="G40"/>
    </sheetView>
  </sheetViews>
  <sheetFormatPr defaultColWidth="9.140625" defaultRowHeight="15"/>
  <cols>
    <col min="1" max="1" width="51.7109375" style="13" customWidth="1"/>
    <col min="2" max="2" width="11.57421875" style="13" bestFit="1" customWidth="1"/>
    <col min="3" max="16384" width="9.140625" style="13" customWidth="1"/>
  </cols>
  <sheetData>
    <row r="1" spans="1:8" ht="15">
      <c r="A1" s="114" t="s">
        <v>50</v>
      </c>
      <c r="B1" s="115"/>
      <c r="C1" s="115"/>
      <c r="D1" s="115"/>
      <c r="E1" s="115"/>
      <c r="F1" s="115"/>
      <c r="G1" s="115"/>
      <c r="H1" s="115"/>
    </row>
    <row r="2" spans="1:8" ht="15">
      <c r="A2" s="114"/>
      <c r="B2" s="115"/>
      <c r="C2" s="115"/>
      <c r="D2" s="115"/>
      <c r="E2" s="115"/>
      <c r="F2" s="115"/>
      <c r="G2" s="115"/>
      <c r="H2" s="115"/>
    </row>
    <row r="3" spans="1:8" ht="15">
      <c r="A3" s="114" t="s">
        <v>51</v>
      </c>
      <c r="B3" s="115"/>
      <c r="C3" s="115"/>
      <c r="D3" s="115"/>
      <c r="E3" s="115"/>
      <c r="F3" s="115"/>
      <c r="G3" s="115"/>
      <c r="H3" s="115"/>
    </row>
    <row r="4" spans="1:8" ht="22.5" customHeight="1">
      <c r="A4" s="116" t="s">
        <v>160</v>
      </c>
      <c r="B4" s="117"/>
      <c r="C4" s="117"/>
      <c r="D4" s="117"/>
      <c r="E4" s="117"/>
      <c r="F4" s="117"/>
      <c r="G4" s="117"/>
      <c r="H4" s="117"/>
    </row>
    <row r="6" spans="1:7" ht="15">
      <c r="A6" s="31" t="s">
        <v>100</v>
      </c>
      <c r="B6" s="25">
        <v>25</v>
      </c>
      <c r="C6" s="30" t="s">
        <v>168</v>
      </c>
      <c r="D6" s="30"/>
      <c r="E6" s="30"/>
      <c r="F6" s="30"/>
      <c r="G6" s="30"/>
    </row>
    <row r="7" spans="1:7" ht="15">
      <c r="A7" s="31" t="s">
        <v>101</v>
      </c>
      <c r="B7" s="25">
        <v>25</v>
      </c>
      <c r="C7" s="30" t="s">
        <v>168</v>
      </c>
      <c r="D7" s="30"/>
      <c r="E7" s="30"/>
      <c r="F7" s="30"/>
      <c r="G7" s="30"/>
    </row>
    <row r="8" spans="1:7" ht="15">
      <c r="A8" s="31" t="s">
        <v>102</v>
      </c>
      <c r="B8" s="25">
        <v>25</v>
      </c>
      <c r="C8" s="30" t="s">
        <v>168</v>
      </c>
      <c r="D8" s="30"/>
      <c r="E8" s="30"/>
      <c r="F8" s="30"/>
      <c r="G8" s="30"/>
    </row>
    <row r="9" spans="1:7" ht="15">
      <c r="A9" s="31" t="s">
        <v>103</v>
      </c>
      <c r="B9" s="25">
        <v>25</v>
      </c>
      <c r="C9" s="30" t="s">
        <v>168</v>
      </c>
      <c r="D9" s="30"/>
      <c r="E9" s="30"/>
      <c r="F9" s="30"/>
      <c r="G9" s="30"/>
    </row>
    <row r="10" spans="1:7" ht="15">
      <c r="A10" s="31" t="s">
        <v>104</v>
      </c>
      <c r="B10" s="25">
        <v>28</v>
      </c>
      <c r="C10" s="30" t="s">
        <v>168</v>
      </c>
      <c r="D10" s="30"/>
      <c r="E10" s="30"/>
      <c r="F10" s="30"/>
      <c r="G10" s="30"/>
    </row>
    <row r="11" spans="1:7" ht="15">
      <c r="A11" s="31" t="s">
        <v>105</v>
      </c>
      <c r="B11" s="25">
        <v>28</v>
      </c>
      <c r="C11" s="30" t="s">
        <v>168</v>
      </c>
      <c r="D11" s="30"/>
      <c r="E11" s="30"/>
      <c r="F11" s="30"/>
      <c r="G11" s="30"/>
    </row>
    <row r="12" spans="1:7" ht="15">
      <c r="A12" s="113"/>
      <c r="B12" s="113"/>
      <c r="C12" s="113"/>
      <c r="D12" s="113"/>
      <c r="E12" s="113"/>
      <c r="F12" s="113"/>
      <c r="G12" s="113"/>
    </row>
    <row r="13" spans="1:7" ht="37.5" customHeight="1">
      <c r="A13" s="62" t="s">
        <v>127</v>
      </c>
      <c r="B13" s="92" t="s">
        <v>119</v>
      </c>
      <c r="C13" s="93"/>
      <c r="D13" s="93"/>
      <c r="E13" s="93"/>
      <c r="F13" s="93"/>
      <c r="G13" s="94"/>
    </row>
    <row r="14" spans="1:7" ht="25.5">
      <c r="A14" s="62"/>
      <c r="B14" s="20" t="s">
        <v>159</v>
      </c>
      <c r="C14" s="20" t="s">
        <v>7</v>
      </c>
      <c r="D14" s="20" t="s">
        <v>8</v>
      </c>
      <c r="E14" s="20" t="s">
        <v>9</v>
      </c>
      <c r="F14" s="20" t="s">
        <v>39</v>
      </c>
      <c r="G14" s="20" t="s">
        <v>40</v>
      </c>
    </row>
    <row r="15" spans="1:7" ht="15">
      <c r="A15" s="5" t="s">
        <v>41</v>
      </c>
      <c r="B15" s="16">
        <f aca="true" t="shared" si="0" ref="B15:G15">SUM(B16:B25)</f>
        <v>0</v>
      </c>
      <c r="C15" s="16">
        <f t="shared" si="0"/>
        <v>12</v>
      </c>
      <c r="D15" s="16">
        <f t="shared" si="0"/>
        <v>5</v>
      </c>
      <c r="E15" s="16">
        <f t="shared" si="0"/>
        <v>0</v>
      </c>
      <c r="F15" s="16">
        <f t="shared" si="0"/>
        <v>0</v>
      </c>
      <c r="G15" s="16">
        <f t="shared" si="0"/>
        <v>0</v>
      </c>
    </row>
    <row r="16" spans="1:7" ht="25.5">
      <c r="A16" s="5" t="s">
        <v>106</v>
      </c>
      <c r="B16" s="5"/>
      <c r="C16" s="5">
        <v>5</v>
      </c>
      <c r="D16" s="5">
        <v>3</v>
      </c>
      <c r="E16" s="5"/>
      <c r="F16" s="5"/>
      <c r="G16" s="5"/>
    </row>
    <row r="17" spans="1:7" ht="25.5">
      <c r="A17" s="5" t="s">
        <v>107</v>
      </c>
      <c r="B17" s="5"/>
      <c r="C17" s="5"/>
      <c r="D17" s="5"/>
      <c r="E17" s="5"/>
      <c r="F17" s="5"/>
      <c r="G17" s="5"/>
    </row>
    <row r="18" spans="1:7" ht="25.5">
      <c r="A18" s="5" t="s">
        <v>108</v>
      </c>
      <c r="B18" s="5"/>
      <c r="C18" s="5"/>
      <c r="D18" s="5"/>
      <c r="E18" s="5"/>
      <c r="F18" s="5"/>
      <c r="G18" s="5"/>
    </row>
    <row r="19" spans="1:7" ht="25.5">
      <c r="A19" s="5" t="s">
        <v>109</v>
      </c>
      <c r="B19" s="5"/>
      <c r="C19" s="5">
        <v>2</v>
      </c>
      <c r="D19" s="5">
        <v>2</v>
      </c>
      <c r="E19" s="5"/>
      <c r="F19" s="5"/>
      <c r="G19" s="5"/>
    </row>
    <row r="20" spans="1:7" ht="25.5">
      <c r="A20" s="5" t="s">
        <v>110</v>
      </c>
      <c r="B20" s="5"/>
      <c r="C20" s="5"/>
      <c r="D20" s="5"/>
      <c r="E20" s="5"/>
      <c r="F20" s="5"/>
      <c r="G20" s="5"/>
    </row>
    <row r="21" spans="1:7" ht="25.5">
      <c r="A21" s="5" t="s">
        <v>111</v>
      </c>
      <c r="B21" s="5"/>
      <c r="C21" s="5"/>
      <c r="D21" s="5"/>
      <c r="E21" s="5"/>
      <c r="F21" s="5"/>
      <c r="G21" s="5"/>
    </row>
    <row r="22" spans="1:7" ht="15">
      <c r="A22" s="5" t="s">
        <v>42</v>
      </c>
      <c r="B22" s="5"/>
      <c r="C22" s="5">
        <v>5</v>
      </c>
      <c r="D22" s="5"/>
      <c r="E22" s="5"/>
      <c r="F22" s="5"/>
      <c r="G22" s="5"/>
    </row>
    <row r="23" spans="1:7" ht="15">
      <c r="A23" s="5" t="s">
        <v>202</v>
      </c>
      <c r="B23" s="5"/>
      <c r="C23" s="5"/>
      <c r="D23" s="5"/>
      <c r="E23" s="5"/>
      <c r="F23" s="5"/>
      <c r="G23" s="5"/>
    </row>
    <row r="24" spans="1:7" ht="15">
      <c r="A24" s="5" t="s">
        <v>43</v>
      </c>
      <c r="B24" s="5"/>
      <c r="C24" s="5"/>
      <c r="D24" s="5"/>
      <c r="E24" s="5"/>
      <c r="F24" s="5"/>
      <c r="G24" s="5"/>
    </row>
    <row r="25" spans="1:7" ht="15">
      <c r="A25" s="5" t="s">
        <v>207</v>
      </c>
      <c r="B25" s="5"/>
      <c r="C25" s="5"/>
      <c r="D25" s="5"/>
      <c r="E25" s="5"/>
      <c r="F25" s="5"/>
      <c r="G25" s="5"/>
    </row>
    <row r="26" spans="1:7" ht="15">
      <c r="A26" s="5" t="s">
        <v>44</v>
      </c>
      <c r="B26" s="5"/>
      <c r="C26" s="5"/>
      <c r="D26" s="5"/>
      <c r="E26" s="5"/>
      <c r="F26" s="5"/>
      <c r="G26" s="5"/>
    </row>
    <row r="27" spans="1:7" ht="15">
      <c r="A27" s="5" t="s">
        <v>45</v>
      </c>
      <c r="B27" s="5"/>
      <c r="C27" s="5"/>
      <c r="D27" s="5"/>
      <c r="E27" s="5"/>
      <c r="F27" s="5"/>
      <c r="G27" s="5"/>
    </row>
    <row r="28" spans="1:7" ht="15">
      <c r="A28" s="5" t="s">
        <v>46</v>
      </c>
      <c r="B28" s="5"/>
      <c r="C28" s="5"/>
      <c r="D28" s="5"/>
      <c r="E28" s="5"/>
      <c r="F28" s="5"/>
      <c r="G28" s="5"/>
    </row>
    <row r="29" spans="1:7" ht="15">
      <c r="A29" s="16" t="s">
        <v>47</v>
      </c>
      <c r="B29" s="16">
        <f aca="true" t="shared" si="1" ref="B29:G29">B15+B26+B27+B28</f>
        <v>0</v>
      </c>
      <c r="C29" s="16">
        <f t="shared" si="1"/>
        <v>12</v>
      </c>
      <c r="D29" s="16">
        <f t="shared" si="1"/>
        <v>5</v>
      </c>
      <c r="E29" s="16">
        <f t="shared" si="1"/>
        <v>0</v>
      </c>
      <c r="F29" s="16">
        <f t="shared" si="1"/>
        <v>0</v>
      </c>
      <c r="G29" s="16">
        <f t="shared" si="1"/>
        <v>0</v>
      </c>
    </row>
    <row r="30" spans="1:7" ht="15">
      <c r="A30" s="5" t="s">
        <v>112</v>
      </c>
      <c r="B30" s="5"/>
      <c r="C30" s="5"/>
      <c r="D30" s="5"/>
      <c r="E30" s="5"/>
      <c r="F30" s="5"/>
      <c r="G30" s="5"/>
    </row>
    <row r="31" spans="1:7" ht="15">
      <c r="A31" s="5" t="s">
        <v>113</v>
      </c>
      <c r="B31" s="5"/>
      <c r="C31" s="5">
        <v>2</v>
      </c>
      <c r="D31" s="5">
        <v>3</v>
      </c>
      <c r="E31" s="5">
        <v>5</v>
      </c>
      <c r="F31" s="5"/>
      <c r="G31" s="5"/>
    </row>
    <row r="32" spans="1:7" ht="15">
      <c r="A32" s="5" t="s">
        <v>114</v>
      </c>
      <c r="B32" s="5"/>
      <c r="C32" s="5">
        <v>1</v>
      </c>
      <c r="D32" s="5">
        <v>2</v>
      </c>
      <c r="E32" s="5">
        <v>1</v>
      </c>
      <c r="F32" s="5"/>
      <c r="G32" s="5"/>
    </row>
    <row r="33" spans="1:7" ht="15">
      <c r="A33" s="5" t="s">
        <v>115</v>
      </c>
      <c r="B33" s="5"/>
      <c r="C33" s="5">
        <v>2</v>
      </c>
      <c r="D33" s="5">
        <v>3</v>
      </c>
      <c r="E33" s="5">
        <v>5</v>
      </c>
      <c r="F33" s="5"/>
      <c r="G33" s="5"/>
    </row>
    <row r="34" spans="1:7" ht="15">
      <c r="A34" s="5" t="s">
        <v>203</v>
      </c>
      <c r="B34" s="5"/>
      <c r="C34" s="5">
        <v>4</v>
      </c>
      <c r="D34" s="5">
        <v>5</v>
      </c>
      <c r="E34" s="5">
        <v>7</v>
      </c>
      <c r="F34" s="5"/>
      <c r="G34" s="5"/>
    </row>
    <row r="35" spans="1:7" ht="15">
      <c r="A35" s="5" t="s">
        <v>116</v>
      </c>
      <c r="B35" s="16">
        <f aca="true" t="shared" si="2" ref="B35:G35">B36+B37+B38</f>
        <v>0</v>
      </c>
      <c r="C35" s="16">
        <f t="shared" si="2"/>
        <v>0</v>
      </c>
      <c r="D35" s="16">
        <f t="shared" si="2"/>
        <v>0</v>
      </c>
      <c r="E35" s="16">
        <f t="shared" si="2"/>
        <v>0</v>
      </c>
      <c r="F35" s="16">
        <f t="shared" si="2"/>
        <v>0</v>
      </c>
      <c r="G35" s="16">
        <f t="shared" si="2"/>
        <v>0</v>
      </c>
    </row>
    <row r="36" spans="1:7" ht="15">
      <c r="A36" s="5" t="s">
        <v>36</v>
      </c>
      <c r="B36" s="5"/>
      <c r="C36" s="5"/>
      <c r="D36" s="5"/>
      <c r="E36" s="5"/>
      <c r="F36" s="5"/>
      <c r="G36" s="5"/>
    </row>
    <row r="37" spans="1:7" ht="15">
      <c r="A37" s="5" t="s">
        <v>48</v>
      </c>
      <c r="B37" s="5"/>
      <c r="C37" s="5"/>
      <c r="D37" s="5"/>
      <c r="E37" s="5"/>
      <c r="F37" s="5"/>
      <c r="G37" s="5"/>
    </row>
    <row r="38" spans="1:7" ht="15">
      <c r="A38" s="5" t="s">
        <v>95</v>
      </c>
      <c r="B38" s="5"/>
      <c r="C38" s="5"/>
      <c r="D38" s="5"/>
      <c r="E38" s="5"/>
      <c r="F38" s="5"/>
      <c r="G38" s="5"/>
    </row>
    <row r="39" spans="1:7" ht="15">
      <c r="A39" s="5" t="s">
        <v>204</v>
      </c>
      <c r="B39" s="5"/>
      <c r="C39" s="5">
        <v>2</v>
      </c>
      <c r="D39" s="5">
        <v>2</v>
      </c>
      <c r="E39" s="5">
        <v>3</v>
      </c>
      <c r="F39" s="5"/>
      <c r="G39" s="5"/>
    </row>
    <row r="40" spans="1:7" ht="15">
      <c r="A40" s="5" t="s">
        <v>205</v>
      </c>
      <c r="B40" s="5"/>
      <c r="C40" s="5">
        <v>2</v>
      </c>
      <c r="D40" s="5">
        <v>5</v>
      </c>
      <c r="E40" s="5">
        <v>4</v>
      </c>
      <c r="F40" s="5"/>
      <c r="G40" s="5"/>
    </row>
    <row r="41" spans="1:7" ht="25.5">
      <c r="A41" s="16" t="s">
        <v>117</v>
      </c>
      <c r="B41" s="16">
        <f aca="true" t="shared" si="3" ref="B41:G41">B30+B31+B32+B33+B34+B35+B39+B40</f>
        <v>0</v>
      </c>
      <c r="C41" s="16">
        <f t="shared" si="3"/>
        <v>13</v>
      </c>
      <c r="D41" s="16">
        <f t="shared" si="3"/>
        <v>20</v>
      </c>
      <c r="E41" s="16">
        <f t="shared" si="3"/>
        <v>25</v>
      </c>
      <c r="F41" s="16">
        <f t="shared" si="3"/>
        <v>0</v>
      </c>
      <c r="G41" s="16">
        <f t="shared" si="3"/>
        <v>0</v>
      </c>
    </row>
    <row r="42" spans="1:7" ht="25.5">
      <c r="A42" s="16" t="s">
        <v>161</v>
      </c>
      <c r="B42" s="16">
        <f aca="true" t="shared" si="4" ref="B42:G42">B29+B41</f>
        <v>0</v>
      </c>
      <c r="C42" s="16">
        <f t="shared" si="4"/>
        <v>25</v>
      </c>
      <c r="D42" s="16">
        <f t="shared" si="4"/>
        <v>25</v>
      </c>
      <c r="E42" s="16">
        <f t="shared" si="4"/>
        <v>25</v>
      </c>
      <c r="F42" s="16">
        <f t="shared" si="4"/>
        <v>0</v>
      </c>
      <c r="G42" s="16">
        <f t="shared" si="4"/>
        <v>0</v>
      </c>
    </row>
    <row r="43" spans="1:7" ht="25.5">
      <c r="A43" s="16" t="s">
        <v>49</v>
      </c>
      <c r="B43" s="32">
        <f>B42/B6</f>
        <v>0</v>
      </c>
      <c r="C43" s="32">
        <f>C42/B7</f>
        <v>1</v>
      </c>
      <c r="D43" s="32">
        <f>D42/B8</f>
        <v>1</v>
      </c>
      <c r="E43" s="32">
        <f>E42/B9</f>
        <v>1</v>
      </c>
      <c r="F43" s="32">
        <f>F42/B10</f>
        <v>0</v>
      </c>
      <c r="G43" s="32">
        <f>G42/B11</f>
        <v>0</v>
      </c>
    </row>
    <row r="45" ht="15">
      <c r="A45" s="33"/>
    </row>
  </sheetData>
  <sheetProtection/>
  <mergeCells count="7">
    <mergeCell ref="A12:G12"/>
    <mergeCell ref="A13:A14"/>
    <mergeCell ref="B13:G13"/>
    <mergeCell ref="A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paperSize="9" scale="74" r:id="rId1"/>
  <colBreaks count="1" manualBreakCount="1">
    <brk id="4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31">
      <selection activeCell="A26" sqref="A26"/>
    </sheetView>
  </sheetViews>
  <sheetFormatPr defaultColWidth="9.140625" defaultRowHeight="15"/>
  <cols>
    <col min="1" max="1" width="51.7109375" style="13" customWidth="1"/>
    <col min="2" max="2" width="11.57421875" style="13" bestFit="1" customWidth="1"/>
    <col min="3" max="16384" width="9.140625" style="13" customWidth="1"/>
  </cols>
  <sheetData>
    <row r="1" spans="1:8" ht="15">
      <c r="A1" s="114" t="s">
        <v>52</v>
      </c>
      <c r="B1" s="115"/>
      <c r="C1" s="115"/>
      <c r="D1" s="115"/>
      <c r="E1" s="115"/>
      <c r="F1" s="115"/>
      <c r="G1" s="115"/>
      <c r="H1" s="115"/>
    </row>
    <row r="2" spans="1:8" ht="15">
      <c r="A2" s="114"/>
      <c r="B2" s="115"/>
      <c r="C2" s="115"/>
      <c r="D2" s="115"/>
      <c r="E2" s="115"/>
      <c r="F2" s="115"/>
      <c r="G2" s="115"/>
      <c r="H2" s="115"/>
    </row>
    <row r="3" spans="1:8" ht="33" customHeight="1">
      <c r="A3" s="118" t="s">
        <v>162</v>
      </c>
      <c r="B3" s="119"/>
      <c r="C3" s="119"/>
      <c r="D3" s="119"/>
      <c r="E3" s="119"/>
      <c r="F3" s="119"/>
      <c r="G3" s="119"/>
      <c r="H3" s="119"/>
    </row>
    <row r="4" spans="1:8" ht="18.75" customHeight="1">
      <c r="A4" s="35" t="s">
        <v>163</v>
      </c>
      <c r="B4" s="34"/>
      <c r="C4" s="34"/>
      <c r="D4" s="34"/>
      <c r="E4" s="34"/>
      <c r="F4" s="34"/>
      <c r="G4" s="34"/>
      <c r="H4" s="34"/>
    </row>
    <row r="5" spans="1:8" ht="22.5" customHeight="1">
      <c r="A5" s="116" t="s">
        <v>164</v>
      </c>
      <c r="B5" s="117"/>
      <c r="C5" s="117"/>
      <c r="D5" s="117"/>
      <c r="E5" s="117"/>
      <c r="F5" s="117"/>
      <c r="G5" s="117"/>
      <c r="H5" s="117"/>
    </row>
    <row r="7" spans="1:7" ht="15">
      <c r="A7" s="31" t="s">
        <v>100</v>
      </c>
      <c r="B7" s="25"/>
      <c r="C7" s="30" t="s">
        <v>168</v>
      </c>
      <c r="D7" s="30"/>
      <c r="E7" s="30"/>
      <c r="F7" s="30"/>
      <c r="G7" s="30"/>
    </row>
    <row r="8" spans="1:7" ht="15">
      <c r="A8" s="31" t="s">
        <v>101</v>
      </c>
      <c r="B8" s="25"/>
      <c r="C8" s="30" t="s">
        <v>168</v>
      </c>
      <c r="D8" s="30"/>
      <c r="E8" s="30"/>
      <c r="F8" s="30"/>
      <c r="G8" s="30"/>
    </row>
    <row r="9" spans="1:7" ht="15">
      <c r="A9" s="31" t="s">
        <v>102</v>
      </c>
      <c r="B9" s="25"/>
      <c r="C9" s="30" t="s">
        <v>168</v>
      </c>
      <c r="D9" s="30"/>
      <c r="E9" s="30"/>
      <c r="F9" s="30"/>
      <c r="G9" s="30"/>
    </row>
    <row r="10" spans="1:7" ht="15">
      <c r="A10" s="31" t="s">
        <v>103</v>
      </c>
      <c r="B10" s="25"/>
      <c r="C10" s="30" t="s">
        <v>168</v>
      </c>
      <c r="D10" s="30"/>
      <c r="E10" s="30"/>
      <c r="F10" s="30"/>
      <c r="G10" s="30"/>
    </row>
    <row r="11" spans="1:7" ht="15">
      <c r="A11" s="31" t="s">
        <v>104</v>
      </c>
      <c r="B11" s="25"/>
      <c r="C11" s="30" t="s">
        <v>168</v>
      </c>
      <c r="D11" s="30"/>
      <c r="E11" s="30"/>
      <c r="F11" s="30"/>
      <c r="G11" s="30"/>
    </row>
    <row r="12" spans="1:7" ht="15">
      <c r="A12" s="31" t="s">
        <v>105</v>
      </c>
      <c r="B12" s="25"/>
      <c r="C12" s="30" t="s">
        <v>168</v>
      </c>
      <c r="D12" s="30"/>
      <c r="E12" s="30"/>
      <c r="F12" s="30"/>
      <c r="G12" s="30"/>
    </row>
    <row r="13" spans="1:7" ht="15">
      <c r="A13" s="113"/>
      <c r="B13" s="113"/>
      <c r="C13" s="113"/>
      <c r="D13" s="113"/>
      <c r="E13" s="113"/>
      <c r="F13" s="113"/>
      <c r="G13" s="113"/>
    </row>
    <row r="14" spans="1:7" ht="37.5" customHeight="1">
      <c r="A14" s="62" t="s">
        <v>127</v>
      </c>
      <c r="B14" s="92" t="s">
        <v>119</v>
      </c>
      <c r="C14" s="93"/>
      <c r="D14" s="93"/>
      <c r="E14" s="93"/>
      <c r="F14" s="93"/>
      <c r="G14" s="94"/>
    </row>
    <row r="15" spans="1:7" ht="25.5">
      <c r="A15" s="62"/>
      <c r="B15" s="20" t="s">
        <v>159</v>
      </c>
      <c r="C15" s="20" t="s">
        <v>7</v>
      </c>
      <c r="D15" s="20" t="s">
        <v>8</v>
      </c>
      <c r="E15" s="20" t="s">
        <v>9</v>
      </c>
      <c r="F15" s="20" t="s">
        <v>39</v>
      </c>
      <c r="G15" s="20" t="s">
        <v>40</v>
      </c>
    </row>
    <row r="16" spans="1:7" ht="15">
      <c r="A16" s="5" t="s">
        <v>41</v>
      </c>
      <c r="B16" s="16">
        <f aca="true" t="shared" si="0" ref="B16:G16">SUM(B17:B26)</f>
        <v>0</v>
      </c>
      <c r="C16" s="16">
        <f t="shared" si="0"/>
        <v>0</v>
      </c>
      <c r="D16" s="16">
        <f t="shared" si="0"/>
        <v>0</v>
      </c>
      <c r="E16" s="16">
        <f t="shared" si="0"/>
        <v>0</v>
      </c>
      <c r="F16" s="16">
        <f t="shared" si="0"/>
        <v>0</v>
      </c>
      <c r="G16" s="16">
        <f t="shared" si="0"/>
        <v>0</v>
      </c>
    </row>
    <row r="17" spans="1:7" ht="25.5">
      <c r="A17" s="5" t="s">
        <v>106</v>
      </c>
      <c r="B17" s="5"/>
      <c r="C17" s="5"/>
      <c r="D17" s="5"/>
      <c r="E17" s="5"/>
      <c r="F17" s="5"/>
      <c r="G17" s="5"/>
    </row>
    <row r="18" spans="1:7" ht="25.5">
      <c r="A18" s="5" t="s">
        <v>107</v>
      </c>
      <c r="B18" s="5"/>
      <c r="C18" s="5"/>
      <c r="D18" s="5"/>
      <c r="E18" s="5"/>
      <c r="F18" s="5"/>
      <c r="G18" s="5"/>
    </row>
    <row r="19" spans="1:7" ht="25.5">
      <c r="A19" s="5" t="s">
        <v>108</v>
      </c>
      <c r="B19" s="5"/>
      <c r="C19" s="5"/>
      <c r="D19" s="5"/>
      <c r="E19" s="5"/>
      <c r="F19" s="5"/>
      <c r="G19" s="5"/>
    </row>
    <row r="20" spans="1:7" ht="25.5">
      <c r="A20" s="5" t="s">
        <v>109</v>
      </c>
      <c r="B20" s="5"/>
      <c r="C20" s="5"/>
      <c r="D20" s="5"/>
      <c r="E20" s="5"/>
      <c r="F20" s="5"/>
      <c r="G20" s="5"/>
    </row>
    <row r="21" spans="1:7" ht="25.5">
      <c r="A21" s="5" t="s">
        <v>110</v>
      </c>
      <c r="B21" s="5"/>
      <c r="C21" s="5"/>
      <c r="D21" s="5"/>
      <c r="E21" s="5"/>
      <c r="F21" s="5"/>
      <c r="G21" s="5"/>
    </row>
    <row r="22" spans="1:7" ht="25.5">
      <c r="A22" s="5" t="s">
        <v>111</v>
      </c>
      <c r="B22" s="5"/>
      <c r="C22" s="5"/>
      <c r="D22" s="5"/>
      <c r="E22" s="5"/>
      <c r="F22" s="5"/>
      <c r="G22" s="5"/>
    </row>
    <row r="23" spans="1:7" ht="15">
      <c r="A23" s="5" t="s">
        <v>42</v>
      </c>
      <c r="B23" s="5"/>
      <c r="C23" s="5"/>
      <c r="D23" s="5"/>
      <c r="E23" s="5"/>
      <c r="F23" s="5"/>
      <c r="G23" s="5"/>
    </row>
    <row r="24" spans="1:7" ht="15">
      <c r="A24" s="5" t="s">
        <v>206</v>
      </c>
      <c r="B24" s="5"/>
      <c r="C24" s="5"/>
      <c r="D24" s="5"/>
      <c r="E24" s="5"/>
      <c r="F24" s="5"/>
      <c r="G24" s="5"/>
    </row>
    <row r="25" spans="1:7" ht="15">
      <c r="A25" s="5" t="s">
        <v>43</v>
      </c>
      <c r="B25" s="5"/>
      <c r="C25" s="5"/>
      <c r="D25" s="5"/>
      <c r="E25" s="5"/>
      <c r="F25" s="5"/>
      <c r="G25" s="5"/>
    </row>
    <row r="26" spans="1:7" ht="15">
      <c r="A26" s="5" t="s">
        <v>207</v>
      </c>
      <c r="B26" s="5"/>
      <c r="C26" s="5"/>
      <c r="D26" s="5"/>
      <c r="E26" s="5"/>
      <c r="F26" s="5"/>
      <c r="G26" s="5"/>
    </row>
    <row r="27" spans="1:7" ht="15">
      <c r="A27" s="5" t="s">
        <v>44</v>
      </c>
      <c r="B27" s="5"/>
      <c r="C27" s="5"/>
      <c r="D27" s="5"/>
      <c r="E27" s="5"/>
      <c r="F27" s="5"/>
      <c r="G27" s="5"/>
    </row>
    <row r="28" spans="1:7" ht="15">
      <c r="A28" s="5" t="s">
        <v>45</v>
      </c>
      <c r="B28" s="5"/>
      <c r="C28" s="5"/>
      <c r="D28" s="5"/>
      <c r="E28" s="5"/>
      <c r="F28" s="5"/>
      <c r="G28" s="5"/>
    </row>
    <row r="29" spans="1:7" ht="15">
      <c r="A29" s="5" t="s">
        <v>46</v>
      </c>
      <c r="B29" s="5"/>
      <c r="C29" s="5"/>
      <c r="D29" s="5"/>
      <c r="E29" s="5"/>
      <c r="F29" s="5"/>
      <c r="G29" s="5"/>
    </row>
    <row r="30" spans="1:7" ht="15">
      <c r="A30" s="16" t="s">
        <v>47</v>
      </c>
      <c r="B30" s="16">
        <f aca="true" t="shared" si="1" ref="B30:G30">B16+B27+B28+B29</f>
        <v>0</v>
      </c>
      <c r="C30" s="16">
        <f t="shared" si="1"/>
        <v>0</v>
      </c>
      <c r="D30" s="16">
        <f t="shared" si="1"/>
        <v>0</v>
      </c>
      <c r="E30" s="16">
        <f t="shared" si="1"/>
        <v>0</v>
      </c>
      <c r="F30" s="16">
        <f t="shared" si="1"/>
        <v>0</v>
      </c>
      <c r="G30" s="16">
        <f t="shared" si="1"/>
        <v>0</v>
      </c>
    </row>
    <row r="31" spans="1:7" ht="15">
      <c r="A31" s="5" t="s">
        <v>112</v>
      </c>
      <c r="B31" s="5"/>
      <c r="C31" s="5"/>
      <c r="D31" s="5"/>
      <c r="E31" s="5"/>
      <c r="F31" s="5"/>
      <c r="G31" s="5"/>
    </row>
    <row r="32" spans="1:7" ht="15">
      <c r="A32" s="5" t="s">
        <v>113</v>
      </c>
      <c r="B32" s="5"/>
      <c r="C32" s="5"/>
      <c r="D32" s="5"/>
      <c r="E32" s="5"/>
      <c r="F32" s="5"/>
      <c r="G32" s="5"/>
    </row>
    <row r="33" spans="1:7" ht="15">
      <c r="A33" s="5" t="s">
        <v>114</v>
      </c>
      <c r="B33" s="5"/>
      <c r="C33" s="5"/>
      <c r="D33" s="5"/>
      <c r="E33" s="5"/>
      <c r="F33" s="5"/>
      <c r="G33" s="5"/>
    </row>
    <row r="34" spans="1:7" ht="15">
      <c r="A34" s="5" t="s">
        <v>115</v>
      </c>
      <c r="B34" s="5"/>
      <c r="C34" s="5"/>
      <c r="D34" s="5"/>
      <c r="E34" s="5"/>
      <c r="F34" s="5"/>
      <c r="G34" s="5"/>
    </row>
    <row r="35" spans="1:7" ht="15">
      <c r="A35" s="5" t="s">
        <v>203</v>
      </c>
      <c r="B35" s="5"/>
      <c r="C35" s="5"/>
      <c r="D35" s="5"/>
      <c r="E35" s="5"/>
      <c r="F35" s="5"/>
      <c r="G35" s="5"/>
    </row>
    <row r="36" spans="1:7" ht="15">
      <c r="A36" s="5" t="s">
        <v>116</v>
      </c>
      <c r="B36" s="16">
        <f aca="true" t="shared" si="2" ref="B36:G36">B37+B38+B39</f>
        <v>0</v>
      </c>
      <c r="C36" s="16">
        <f t="shared" si="2"/>
        <v>0</v>
      </c>
      <c r="D36" s="16">
        <f t="shared" si="2"/>
        <v>0</v>
      </c>
      <c r="E36" s="16">
        <f t="shared" si="2"/>
        <v>0</v>
      </c>
      <c r="F36" s="16">
        <f t="shared" si="2"/>
        <v>0</v>
      </c>
      <c r="G36" s="16">
        <f t="shared" si="2"/>
        <v>0</v>
      </c>
    </row>
    <row r="37" spans="1:7" ht="15">
      <c r="A37" s="5" t="s">
        <v>36</v>
      </c>
      <c r="B37" s="5"/>
      <c r="C37" s="5"/>
      <c r="D37" s="5"/>
      <c r="E37" s="5"/>
      <c r="F37" s="5"/>
      <c r="G37" s="5"/>
    </row>
    <row r="38" spans="1:7" ht="15">
      <c r="A38" s="5" t="s">
        <v>48</v>
      </c>
      <c r="B38" s="5"/>
      <c r="C38" s="5"/>
      <c r="D38" s="5"/>
      <c r="E38" s="5"/>
      <c r="F38" s="5"/>
      <c r="G38" s="5"/>
    </row>
    <row r="39" spans="1:7" ht="15">
      <c r="A39" s="5" t="s">
        <v>95</v>
      </c>
      <c r="B39" s="5"/>
      <c r="C39" s="5"/>
      <c r="D39" s="5"/>
      <c r="E39" s="5"/>
      <c r="F39" s="5"/>
      <c r="G39" s="5"/>
    </row>
    <row r="40" spans="1:7" ht="15">
      <c r="A40" s="5" t="s">
        <v>204</v>
      </c>
      <c r="B40" s="5"/>
      <c r="C40" s="5"/>
      <c r="D40" s="5"/>
      <c r="E40" s="5"/>
      <c r="F40" s="5"/>
      <c r="G40" s="5"/>
    </row>
    <row r="41" spans="1:7" ht="15">
      <c r="A41" s="5" t="s">
        <v>205</v>
      </c>
      <c r="B41" s="5"/>
      <c r="C41" s="5"/>
      <c r="D41" s="5"/>
      <c r="E41" s="5"/>
      <c r="F41" s="5"/>
      <c r="G41" s="5"/>
    </row>
    <row r="42" spans="1:7" ht="25.5">
      <c r="A42" s="16" t="s">
        <v>117</v>
      </c>
      <c r="B42" s="16">
        <f aca="true" t="shared" si="3" ref="B42:G42">B31+B32+B33+B34+B35+B36+B40+B41</f>
        <v>0</v>
      </c>
      <c r="C42" s="16">
        <f t="shared" si="3"/>
        <v>0</v>
      </c>
      <c r="D42" s="16">
        <f t="shared" si="3"/>
        <v>0</v>
      </c>
      <c r="E42" s="16">
        <f t="shared" si="3"/>
        <v>0</v>
      </c>
      <c r="F42" s="16">
        <f t="shared" si="3"/>
        <v>0</v>
      </c>
      <c r="G42" s="16">
        <f t="shared" si="3"/>
        <v>0</v>
      </c>
    </row>
    <row r="43" spans="1:7" ht="25.5">
      <c r="A43" s="16" t="s">
        <v>161</v>
      </c>
      <c r="B43" s="16">
        <f aca="true" t="shared" si="4" ref="B43:G43">B30+B42</f>
        <v>0</v>
      </c>
      <c r="C43" s="16">
        <f t="shared" si="4"/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</row>
    <row r="44" spans="1:7" ht="25.5">
      <c r="A44" s="16" t="s">
        <v>49</v>
      </c>
      <c r="B44" s="32" t="e">
        <f>B43/B7</f>
        <v>#DIV/0!</v>
      </c>
      <c r="C44" s="32" t="e">
        <f>C43/B8</f>
        <v>#DIV/0!</v>
      </c>
      <c r="D44" s="32" t="e">
        <f>D43/B9</f>
        <v>#DIV/0!</v>
      </c>
      <c r="E44" s="32" t="e">
        <f>E43/B10</f>
        <v>#DIV/0!</v>
      </c>
      <c r="F44" s="32" t="e">
        <f>F43/B11</f>
        <v>#DIV/0!</v>
      </c>
      <c r="G44" s="32" t="e">
        <f>G43/B12</f>
        <v>#DIV/0!</v>
      </c>
    </row>
    <row r="46" ht="15">
      <c r="A46" s="33"/>
    </row>
  </sheetData>
  <sheetProtection/>
  <mergeCells count="7">
    <mergeCell ref="A14:A15"/>
    <mergeCell ref="A1:H1"/>
    <mergeCell ref="A2:H2"/>
    <mergeCell ref="A3:H3"/>
    <mergeCell ref="A5:H5"/>
    <mergeCell ref="A13:G13"/>
    <mergeCell ref="B14:G14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55">
      <selection activeCell="B32" sqref="B32"/>
    </sheetView>
  </sheetViews>
  <sheetFormatPr defaultColWidth="9.140625" defaultRowHeight="15"/>
  <cols>
    <col min="1" max="1" width="53.8515625" style="13" customWidth="1"/>
    <col min="2" max="16384" width="9.140625" style="13" customWidth="1"/>
  </cols>
  <sheetData>
    <row r="1" spans="1:7" ht="15">
      <c r="A1" s="99" t="s">
        <v>53</v>
      </c>
      <c r="B1" s="129"/>
      <c r="C1" s="129"/>
      <c r="D1" s="129"/>
      <c r="E1" s="129"/>
      <c r="F1" s="129"/>
      <c r="G1" s="129"/>
    </row>
    <row r="2" spans="1:7" ht="25.5" customHeight="1">
      <c r="A2" s="130" t="s">
        <v>165</v>
      </c>
      <c r="B2" s="131"/>
      <c r="C2" s="131"/>
      <c r="D2" s="131"/>
      <c r="E2" s="131"/>
      <c r="F2" s="131"/>
      <c r="G2" s="131"/>
    </row>
    <row r="3" spans="1:7" ht="18" customHeight="1">
      <c r="A3" s="128"/>
      <c r="B3" s="128"/>
      <c r="C3" s="128"/>
      <c r="D3" s="128"/>
      <c r="E3" s="128"/>
      <c r="F3" s="128"/>
      <c r="G3" s="128"/>
    </row>
    <row r="4" spans="1:7" ht="36.75">
      <c r="A4" s="37" t="s">
        <v>120</v>
      </c>
      <c r="B4" s="38" t="s">
        <v>121</v>
      </c>
      <c r="C4" s="38" t="s">
        <v>122</v>
      </c>
      <c r="D4" s="38" t="s">
        <v>123</v>
      </c>
      <c r="E4" s="14"/>
      <c r="F4" s="14"/>
      <c r="G4" s="14"/>
    </row>
    <row r="5" spans="1:7" ht="15">
      <c r="A5" s="37" t="s">
        <v>100</v>
      </c>
      <c r="B5" s="28">
        <v>8</v>
      </c>
      <c r="C5" s="28">
        <v>8</v>
      </c>
      <c r="D5" s="28">
        <v>8</v>
      </c>
      <c r="E5" s="30"/>
      <c r="F5" s="30"/>
      <c r="G5" s="30"/>
    </row>
    <row r="6" spans="1:7" ht="15">
      <c r="A6" s="37" t="s">
        <v>101</v>
      </c>
      <c r="B6" s="28">
        <v>8</v>
      </c>
      <c r="C6" s="28">
        <v>8</v>
      </c>
      <c r="D6" s="28">
        <v>8</v>
      </c>
      <c r="E6" s="30"/>
      <c r="F6" s="30"/>
      <c r="G6" s="30"/>
    </row>
    <row r="7" spans="1:7" ht="15">
      <c r="A7" s="37" t="s">
        <v>102</v>
      </c>
      <c r="B7" s="28">
        <v>8</v>
      </c>
      <c r="C7" s="28">
        <v>8</v>
      </c>
      <c r="D7" s="28">
        <v>8</v>
      </c>
      <c r="E7" s="30"/>
      <c r="F7" s="30"/>
      <c r="G7" s="30"/>
    </row>
    <row r="8" spans="1:7" ht="15">
      <c r="A8" s="37" t="s">
        <v>103</v>
      </c>
      <c r="B8" s="28">
        <v>8</v>
      </c>
      <c r="C8" s="28">
        <v>8</v>
      </c>
      <c r="D8" s="28">
        <v>8</v>
      </c>
      <c r="E8" s="30"/>
      <c r="F8" s="30"/>
      <c r="G8" s="30"/>
    </row>
    <row r="9" spans="1:7" ht="15">
      <c r="A9" s="37" t="s">
        <v>104</v>
      </c>
      <c r="B9" s="28">
        <v>8</v>
      </c>
      <c r="C9" s="28">
        <v>8</v>
      </c>
      <c r="D9" s="28">
        <v>8</v>
      </c>
      <c r="E9" s="30"/>
      <c r="F9" s="30"/>
      <c r="G9" s="30"/>
    </row>
    <row r="10" spans="1:7" ht="15">
      <c r="A10" s="37" t="s">
        <v>105</v>
      </c>
      <c r="B10" s="28">
        <v>8</v>
      </c>
      <c r="C10" s="28">
        <v>8</v>
      </c>
      <c r="D10" s="28">
        <v>8</v>
      </c>
      <c r="E10" s="30"/>
      <c r="F10" s="30"/>
      <c r="G10" s="30"/>
    </row>
    <row r="11" spans="1:7" ht="15">
      <c r="A11" s="37" t="s">
        <v>124</v>
      </c>
      <c r="B11" s="28">
        <v>0</v>
      </c>
      <c r="C11" s="28">
        <v>0</v>
      </c>
      <c r="D11" s="28">
        <v>0</v>
      </c>
      <c r="E11" s="30"/>
      <c r="F11" s="30"/>
      <c r="G11" s="30"/>
    </row>
    <row r="12" spans="1:7" ht="15">
      <c r="A12" s="113"/>
      <c r="B12" s="113"/>
      <c r="C12" s="113"/>
      <c r="D12" s="113"/>
      <c r="E12" s="113"/>
      <c r="F12" s="113"/>
      <c r="G12" s="113"/>
    </row>
    <row r="13" spans="1:7" ht="29.25" customHeight="1">
      <c r="A13" s="62" t="s">
        <v>127</v>
      </c>
      <c r="B13" s="92" t="s">
        <v>119</v>
      </c>
      <c r="C13" s="93"/>
      <c r="D13" s="93"/>
      <c r="E13" s="93"/>
      <c r="F13" s="93"/>
      <c r="G13" s="94"/>
    </row>
    <row r="14" spans="1:7" ht="25.5">
      <c r="A14" s="62"/>
      <c r="B14" s="20" t="s">
        <v>6</v>
      </c>
      <c r="C14" s="20" t="s">
        <v>7</v>
      </c>
      <c r="D14" s="20" t="s">
        <v>8</v>
      </c>
      <c r="E14" s="20" t="s">
        <v>9</v>
      </c>
      <c r="F14" s="20" t="s">
        <v>39</v>
      </c>
      <c r="G14" s="20" t="s">
        <v>40</v>
      </c>
    </row>
    <row r="15" spans="1:7" ht="15">
      <c r="A15" s="5" t="s">
        <v>41</v>
      </c>
      <c r="B15" s="16">
        <f aca="true" t="shared" si="0" ref="B15:G15">SUM(B16:B25)</f>
        <v>0</v>
      </c>
      <c r="C15" s="16">
        <f t="shared" si="0"/>
        <v>0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si="0"/>
        <v>0</v>
      </c>
    </row>
    <row r="16" spans="1:7" ht="25.5">
      <c r="A16" s="5" t="s">
        <v>106</v>
      </c>
      <c r="B16" s="5"/>
      <c r="C16" s="5"/>
      <c r="D16" s="5"/>
      <c r="E16" s="5"/>
      <c r="F16" s="5"/>
      <c r="G16" s="5"/>
    </row>
    <row r="17" spans="1:7" ht="25.5">
      <c r="A17" s="5" t="s">
        <v>107</v>
      </c>
      <c r="B17" s="5"/>
      <c r="C17" s="5"/>
      <c r="D17" s="5"/>
      <c r="E17" s="5"/>
      <c r="F17" s="5"/>
      <c r="G17" s="5"/>
    </row>
    <row r="18" spans="1:7" ht="25.5">
      <c r="A18" s="5" t="s">
        <v>108</v>
      </c>
      <c r="B18" s="5"/>
      <c r="C18" s="5"/>
      <c r="D18" s="5"/>
      <c r="E18" s="5"/>
      <c r="F18" s="5"/>
      <c r="G18" s="5"/>
    </row>
    <row r="19" spans="1:7" ht="15">
      <c r="A19" s="5" t="s">
        <v>109</v>
      </c>
      <c r="B19" s="5"/>
      <c r="C19" s="5"/>
      <c r="D19" s="5"/>
      <c r="E19" s="5"/>
      <c r="F19" s="5"/>
      <c r="G19" s="5"/>
    </row>
    <row r="20" spans="1:7" ht="25.5">
      <c r="A20" s="5" t="s">
        <v>110</v>
      </c>
      <c r="B20" s="5"/>
      <c r="C20" s="5"/>
      <c r="D20" s="5"/>
      <c r="E20" s="5"/>
      <c r="F20" s="5"/>
      <c r="G20" s="5"/>
    </row>
    <row r="21" spans="1:7" ht="25.5">
      <c r="A21" s="5" t="s">
        <v>111</v>
      </c>
      <c r="B21" s="5"/>
      <c r="C21" s="5"/>
      <c r="D21" s="5"/>
      <c r="E21" s="5"/>
      <c r="F21" s="5"/>
      <c r="G21" s="5"/>
    </row>
    <row r="22" spans="1:7" ht="15">
      <c r="A22" s="5" t="s">
        <v>42</v>
      </c>
      <c r="B22" s="5"/>
      <c r="C22" s="5"/>
      <c r="D22" s="5"/>
      <c r="E22" s="5"/>
      <c r="F22" s="5"/>
      <c r="G22" s="5"/>
    </row>
    <row r="23" spans="1:7" ht="15">
      <c r="A23" s="5" t="s">
        <v>202</v>
      </c>
      <c r="B23" s="5"/>
      <c r="C23" s="5"/>
      <c r="D23" s="5"/>
      <c r="E23" s="5"/>
      <c r="F23" s="5"/>
      <c r="G23" s="5"/>
    </row>
    <row r="24" spans="1:7" ht="15">
      <c r="A24" s="5" t="s">
        <v>43</v>
      </c>
      <c r="B24" s="5"/>
      <c r="C24" s="5"/>
      <c r="D24" s="5"/>
      <c r="E24" s="5"/>
      <c r="F24" s="5"/>
      <c r="G24" s="5"/>
    </row>
    <row r="25" spans="1:7" ht="15">
      <c r="A25" s="5" t="s">
        <v>207</v>
      </c>
      <c r="B25" s="5"/>
      <c r="C25" s="5"/>
      <c r="D25" s="5"/>
      <c r="E25" s="5"/>
      <c r="F25" s="5"/>
      <c r="G25" s="5"/>
    </row>
    <row r="26" spans="1:7" ht="15">
      <c r="A26" s="5" t="s">
        <v>44</v>
      </c>
      <c r="B26" s="5"/>
      <c r="C26" s="5"/>
      <c r="D26" s="5"/>
      <c r="E26" s="5"/>
      <c r="F26" s="5"/>
      <c r="G26" s="5"/>
    </row>
    <row r="27" spans="1:7" ht="15">
      <c r="A27" s="5" t="s">
        <v>45</v>
      </c>
      <c r="B27" s="5"/>
      <c r="C27" s="5"/>
      <c r="D27" s="5"/>
      <c r="E27" s="5"/>
      <c r="F27" s="5"/>
      <c r="G27" s="5"/>
    </row>
    <row r="28" spans="1:7" ht="15">
      <c r="A28" s="5" t="s">
        <v>46</v>
      </c>
      <c r="B28" s="5"/>
      <c r="C28" s="5"/>
      <c r="D28" s="5"/>
      <c r="E28" s="5"/>
      <c r="F28" s="5"/>
      <c r="G28" s="5"/>
    </row>
    <row r="29" spans="1:7" ht="15">
      <c r="A29" s="16" t="s">
        <v>47</v>
      </c>
      <c r="B29" s="16">
        <f aca="true" t="shared" si="1" ref="B29:G29">B15+B26+B27+B28</f>
        <v>0</v>
      </c>
      <c r="C29" s="16">
        <f t="shared" si="1"/>
        <v>0</v>
      </c>
      <c r="D29" s="16">
        <f t="shared" si="1"/>
        <v>0</v>
      </c>
      <c r="E29" s="16">
        <f t="shared" si="1"/>
        <v>0</v>
      </c>
      <c r="F29" s="16">
        <f t="shared" si="1"/>
        <v>0</v>
      </c>
      <c r="G29" s="16">
        <f t="shared" si="1"/>
        <v>0</v>
      </c>
    </row>
    <row r="30" spans="1:7" ht="15">
      <c r="A30" s="5" t="s">
        <v>112</v>
      </c>
      <c r="B30" s="5"/>
      <c r="C30" s="5"/>
      <c r="D30" s="5"/>
      <c r="E30" s="5"/>
      <c r="F30" s="5"/>
      <c r="G30" s="5"/>
    </row>
    <row r="31" spans="1:7" ht="15">
      <c r="A31" s="5" t="s">
        <v>113</v>
      </c>
      <c r="B31" s="5"/>
      <c r="C31" s="5"/>
      <c r="D31" s="5"/>
      <c r="E31" s="5"/>
      <c r="F31" s="5"/>
      <c r="G31" s="5"/>
    </row>
    <row r="32" spans="1:7" ht="15">
      <c r="A32" s="5" t="s">
        <v>114</v>
      </c>
      <c r="B32" s="5"/>
      <c r="C32" s="5"/>
      <c r="D32" s="5"/>
      <c r="E32" s="5"/>
      <c r="F32" s="5"/>
      <c r="G32" s="5"/>
    </row>
    <row r="33" spans="1:7" ht="15">
      <c r="A33" s="5" t="s">
        <v>115</v>
      </c>
      <c r="B33" s="5"/>
      <c r="C33" s="5"/>
      <c r="D33" s="5"/>
      <c r="E33" s="5"/>
      <c r="F33" s="5"/>
      <c r="G33" s="5"/>
    </row>
    <row r="34" spans="1:7" ht="15">
      <c r="A34" s="5" t="s">
        <v>203</v>
      </c>
      <c r="B34" s="5"/>
      <c r="C34" s="5"/>
      <c r="D34" s="5"/>
      <c r="E34" s="5"/>
      <c r="F34" s="5"/>
      <c r="G34" s="5"/>
    </row>
    <row r="35" spans="1:7" ht="15">
      <c r="A35" s="5" t="s">
        <v>116</v>
      </c>
      <c r="B35" s="16"/>
      <c r="C35" s="16">
        <f>C36+C37+C38</f>
        <v>6</v>
      </c>
      <c r="D35" s="16">
        <f>D36+D37+D38</f>
        <v>6</v>
      </c>
      <c r="E35" s="16">
        <f>E36+E37+E38</f>
        <v>6</v>
      </c>
      <c r="F35" s="16">
        <f>F36+F37+F38</f>
        <v>0</v>
      </c>
      <c r="G35" s="16"/>
    </row>
    <row r="36" spans="1:7" ht="15">
      <c r="A36" s="5" t="s">
        <v>36</v>
      </c>
      <c r="B36" s="5"/>
      <c r="C36" s="5"/>
      <c r="D36" s="5"/>
      <c r="E36" s="5"/>
      <c r="F36" s="5"/>
      <c r="G36" s="5"/>
    </row>
    <row r="37" spans="1:7" ht="15">
      <c r="A37" s="5" t="s">
        <v>48</v>
      </c>
      <c r="B37" s="5"/>
      <c r="C37" s="5">
        <v>6</v>
      </c>
      <c r="D37" s="5">
        <v>6</v>
      </c>
      <c r="E37" s="5">
        <v>6</v>
      </c>
      <c r="F37" s="5"/>
      <c r="G37" s="5"/>
    </row>
    <row r="38" spans="1:7" ht="15">
      <c r="A38" s="5" t="s">
        <v>95</v>
      </c>
      <c r="B38" s="5"/>
      <c r="C38" s="5"/>
      <c r="D38" s="5"/>
      <c r="E38" s="5"/>
      <c r="F38" s="5"/>
      <c r="G38" s="5"/>
    </row>
    <row r="39" spans="1:7" ht="15">
      <c r="A39" s="5" t="s">
        <v>204</v>
      </c>
      <c r="B39" s="5"/>
      <c r="C39" s="5"/>
      <c r="D39" s="5"/>
      <c r="E39" s="5"/>
      <c r="F39" s="5"/>
      <c r="G39" s="5"/>
    </row>
    <row r="40" spans="1:7" ht="25.5">
      <c r="A40" s="5" t="s">
        <v>228</v>
      </c>
      <c r="B40" s="5"/>
      <c r="C40" s="5">
        <v>2</v>
      </c>
      <c r="D40" s="5">
        <v>2</v>
      </c>
      <c r="E40" s="5">
        <v>2</v>
      </c>
      <c r="F40" s="5"/>
      <c r="G40" s="5"/>
    </row>
    <row r="41" spans="1:7" ht="25.5">
      <c r="A41" s="16" t="s">
        <v>117</v>
      </c>
      <c r="B41" s="16">
        <f aca="true" t="shared" si="2" ref="B41:G41">B30+B31+B32+B33+B34+B35+B39+B40</f>
        <v>0</v>
      </c>
      <c r="C41" s="16">
        <f t="shared" si="2"/>
        <v>8</v>
      </c>
      <c r="D41" s="16">
        <f t="shared" si="2"/>
        <v>8</v>
      </c>
      <c r="E41" s="16">
        <f t="shared" si="2"/>
        <v>8</v>
      </c>
      <c r="F41" s="16">
        <f t="shared" si="2"/>
        <v>0</v>
      </c>
      <c r="G41" s="16">
        <f t="shared" si="2"/>
        <v>0</v>
      </c>
    </row>
    <row r="42" spans="1:7" ht="25.5">
      <c r="A42" s="16" t="s">
        <v>118</v>
      </c>
      <c r="B42" s="16">
        <f aca="true" t="shared" si="3" ref="B42:G42">B29+B41</f>
        <v>0</v>
      </c>
      <c r="C42" s="16">
        <f t="shared" si="3"/>
        <v>8</v>
      </c>
      <c r="D42" s="16">
        <f t="shared" si="3"/>
        <v>8</v>
      </c>
      <c r="E42" s="16">
        <f t="shared" si="3"/>
        <v>8</v>
      </c>
      <c r="F42" s="16">
        <f t="shared" si="3"/>
        <v>0</v>
      </c>
      <c r="G42" s="16">
        <f t="shared" si="3"/>
        <v>0</v>
      </c>
    </row>
    <row r="43" spans="1:7" ht="25.5">
      <c r="A43" s="16" t="s">
        <v>49</v>
      </c>
      <c r="B43" s="32">
        <f>B42/B5</f>
        <v>0</v>
      </c>
      <c r="C43" s="32">
        <f>C42/B6</f>
        <v>1</v>
      </c>
      <c r="D43" s="32">
        <f>D42/B7</f>
        <v>1</v>
      </c>
      <c r="E43" s="32">
        <f>E42/B8</f>
        <v>1</v>
      </c>
      <c r="F43" s="32">
        <f>F42/B9</f>
        <v>0</v>
      </c>
      <c r="G43" s="32">
        <f>G42/B10</f>
        <v>0</v>
      </c>
    </row>
    <row r="46" spans="1:7" ht="48" customHeight="1">
      <c r="A46" s="15"/>
      <c r="B46" s="124" t="s">
        <v>125</v>
      </c>
      <c r="C46" s="125"/>
      <c r="D46" s="125"/>
      <c r="E46" s="126"/>
      <c r="F46" s="127" t="s">
        <v>126</v>
      </c>
      <c r="G46" s="127"/>
    </row>
    <row r="47" spans="1:7" ht="15">
      <c r="A47" s="15" t="s">
        <v>7</v>
      </c>
      <c r="B47" s="120"/>
      <c r="C47" s="121"/>
      <c r="D47" s="121"/>
      <c r="E47" s="122"/>
      <c r="F47" s="123"/>
      <c r="G47" s="123"/>
    </row>
    <row r="48" spans="1:7" ht="15">
      <c r="A48" s="15" t="s">
        <v>8</v>
      </c>
      <c r="B48" s="120"/>
      <c r="C48" s="121"/>
      <c r="D48" s="121"/>
      <c r="E48" s="122"/>
      <c r="F48" s="123"/>
      <c r="G48" s="123"/>
    </row>
    <row r="49" spans="1:7" ht="15">
      <c r="A49" s="15" t="s">
        <v>9</v>
      </c>
      <c r="B49" s="120"/>
      <c r="C49" s="121"/>
      <c r="D49" s="121"/>
      <c r="E49" s="122"/>
      <c r="F49" s="123"/>
      <c r="G49" s="123"/>
    </row>
    <row r="52" ht="15">
      <c r="A52" s="33"/>
    </row>
  </sheetData>
  <sheetProtection/>
  <mergeCells count="14">
    <mergeCell ref="B46:E46"/>
    <mergeCell ref="F46:G46"/>
    <mergeCell ref="A3:G3"/>
    <mergeCell ref="A1:G1"/>
    <mergeCell ref="A2:G2"/>
    <mergeCell ref="A12:G12"/>
    <mergeCell ref="A13:A14"/>
    <mergeCell ref="B13:G13"/>
    <mergeCell ref="B47:E47"/>
    <mergeCell ref="B48:E48"/>
    <mergeCell ref="B49:E49"/>
    <mergeCell ref="F47:G47"/>
    <mergeCell ref="F48:G48"/>
    <mergeCell ref="F49:G49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51.7109375" style="13" customWidth="1"/>
    <col min="2" max="2" width="11.57421875" style="13" bestFit="1" customWidth="1"/>
    <col min="3" max="16384" width="9.140625" style="13" customWidth="1"/>
  </cols>
  <sheetData>
    <row r="1" spans="1:8" ht="15">
      <c r="A1" s="114" t="s">
        <v>54</v>
      </c>
      <c r="B1" s="115"/>
      <c r="C1" s="115"/>
      <c r="D1" s="115"/>
      <c r="E1" s="115"/>
      <c r="F1" s="115"/>
      <c r="G1" s="115"/>
      <c r="H1" s="115"/>
    </row>
    <row r="2" spans="1:8" ht="15">
      <c r="A2" s="114"/>
      <c r="B2" s="115"/>
      <c r="C2" s="115"/>
      <c r="D2" s="115"/>
      <c r="E2" s="115"/>
      <c r="F2" s="115"/>
      <c r="G2" s="115"/>
      <c r="H2" s="115"/>
    </row>
    <row r="3" spans="1:8" ht="15">
      <c r="A3" s="114" t="s">
        <v>166</v>
      </c>
      <c r="B3" s="115"/>
      <c r="C3" s="115"/>
      <c r="D3" s="115"/>
      <c r="E3" s="115"/>
      <c r="F3" s="115"/>
      <c r="G3" s="115"/>
      <c r="H3" s="115"/>
    </row>
    <row r="4" spans="1:8" ht="22.5" customHeight="1">
      <c r="A4" s="116" t="s">
        <v>167</v>
      </c>
      <c r="B4" s="117"/>
      <c r="C4" s="117"/>
      <c r="D4" s="117"/>
      <c r="E4" s="117"/>
      <c r="F4" s="117"/>
      <c r="G4" s="117"/>
      <c r="H4" s="117"/>
    </row>
    <row r="6" spans="1:7" ht="15">
      <c r="A6" s="31" t="s">
        <v>100</v>
      </c>
      <c r="B6" s="25">
        <v>8</v>
      </c>
      <c r="C6" s="30" t="s">
        <v>168</v>
      </c>
      <c r="D6" s="30"/>
      <c r="E6" s="30"/>
      <c r="F6" s="30"/>
      <c r="G6" s="30"/>
    </row>
    <row r="7" spans="1:7" ht="15">
      <c r="A7" s="31" t="s">
        <v>101</v>
      </c>
      <c r="B7" s="25">
        <v>8</v>
      </c>
      <c r="C7" s="30" t="s">
        <v>168</v>
      </c>
      <c r="D7" s="30"/>
      <c r="E7" s="30"/>
      <c r="F7" s="30"/>
      <c r="G7" s="30"/>
    </row>
    <row r="8" spans="1:7" ht="15">
      <c r="A8" s="31" t="s">
        <v>102</v>
      </c>
      <c r="B8" s="25">
        <v>8</v>
      </c>
      <c r="C8" s="30" t="s">
        <v>168</v>
      </c>
      <c r="D8" s="30"/>
      <c r="E8" s="30"/>
      <c r="F8" s="30"/>
      <c r="G8" s="30"/>
    </row>
    <row r="9" spans="1:7" ht="15">
      <c r="A9" s="31" t="s">
        <v>103</v>
      </c>
      <c r="B9" s="25">
        <v>8</v>
      </c>
      <c r="C9" s="30" t="s">
        <v>168</v>
      </c>
      <c r="D9" s="30"/>
      <c r="E9" s="30"/>
      <c r="F9" s="30"/>
      <c r="G9" s="30"/>
    </row>
    <row r="10" spans="1:7" ht="15">
      <c r="A10" s="31" t="s">
        <v>104</v>
      </c>
      <c r="B10" s="25">
        <v>8</v>
      </c>
      <c r="C10" s="30" t="s">
        <v>168</v>
      </c>
      <c r="D10" s="30"/>
      <c r="E10" s="30"/>
      <c r="F10" s="30"/>
      <c r="G10" s="30"/>
    </row>
    <row r="11" spans="1:7" ht="15">
      <c r="A11" s="31" t="s">
        <v>105</v>
      </c>
      <c r="B11" s="25">
        <v>8</v>
      </c>
      <c r="C11" s="30" t="s">
        <v>168</v>
      </c>
      <c r="D11" s="30"/>
      <c r="E11" s="30"/>
      <c r="F11" s="30"/>
      <c r="G11" s="30"/>
    </row>
    <row r="12" spans="1:7" ht="15">
      <c r="A12" s="113"/>
      <c r="B12" s="113"/>
      <c r="C12" s="113"/>
      <c r="D12" s="113"/>
      <c r="E12" s="113"/>
      <c r="F12" s="113"/>
      <c r="G12" s="113"/>
    </row>
    <row r="13" spans="1:7" ht="37.5" customHeight="1">
      <c r="A13" s="62" t="s">
        <v>127</v>
      </c>
      <c r="B13" s="92" t="s">
        <v>119</v>
      </c>
      <c r="C13" s="93"/>
      <c r="D13" s="93"/>
      <c r="E13" s="93"/>
      <c r="F13" s="93"/>
      <c r="G13" s="94"/>
    </row>
    <row r="14" spans="1:7" ht="25.5">
      <c r="A14" s="62"/>
      <c r="B14" s="20" t="s">
        <v>159</v>
      </c>
      <c r="C14" s="20" t="s">
        <v>7</v>
      </c>
      <c r="D14" s="20" t="s">
        <v>8</v>
      </c>
      <c r="E14" s="20" t="s">
        <v>9</v>
      </c>
      <c r="F14" s="20" t="s">
        <v>39</v>
      </c>
      <c r="G14" s="20" t="s">
        <v>40</v>
      </c>
    </row>
    <row r="15" spans="1:7" ht="15">
      <c r="A15" s="5" t="s">
        <v>41</v>
      </c>
      <c r="B15" s="16">
        <f aca="true" t="shared" si="0" ref="B15:G15">SUM(B16:B25)</f>
        <v>0</v>
      </c>
      <c r="C15" s="16">
        <f t="shared" si="0"/>
        <v>7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si="0"/>
        <v>0</v>
      </c>
    </row>
    <row r="16" spans="1:7" ht="25.5">
      <c r="A16" s="5" t="s">
        <v>106</v>
      </c>
      <c r="B16" s="5"/>
      <c r="C16" s="5"/>
      <c r="D16" s="5"/>
      <c r="E16" s="5"/>
      <c r="F16" s="5"/>
      <c r="G16" s="5"/>
    </row>
    <row r="17" spans="1:7" ht="25.5">
      <c r="A17" s="5" t="s">
        <v>107</v>
      </c>
      <c r="B17" s="5"/>
      <c r="C17" s="5"/>
      <c r="D17" s="5"/>
      <c r="E17" s="5"/>
      <c r="F17" s="5"/>
      <c r="G17" s="5"/>
    </row>
    <row r="18" spans="1:7" ht="25.5">
      <c r="A18" s="5" t="s">
        <v>108</v>
      </c>
      <c r="B18" s="5"/>
      <c r="C18" s="5"/>
      <c r="D18" s="5"/>
      <c r="E18" s="5"/>
      <c r="F18" s="5"/>
      <c r="G18" s="5"/>
    </row>
    <row r="19" spans="1:7" ht="25.5">
      <c r="A19" s="5" t="s">
        <v>109</v>
      </c>
      <c r="B19" s="5"/>
      <c r="C19" s="5"/>
      <c r="D19" s="5"/>
      <c r="E19" s="5"/>
      <c r="F19" s="5"/>
      <c r="G19" s="5"/>
    </row>
    <row r="20" spans="1:7" ht="25.5">
      <c r="A20" s="5" t="s">
        <v>110</v>
      </c>
      <c r="B20" s="5"/>
      <c r="C20" s="5"/>
      <c r="D20" s="5"/>
      <c r="E20" s="5"/>
      <c r="F20" s="5"/>
      <c r="G20" s="5"/>
    </row>
    <row r="21" spans="1:7" ht="25.5">
      <c r="A21" s="5" t="s">
        <v>111</v>
      </c>
      <c r="B21" s="5"/>
      <c r="C21" s="5"/>
      <c r="D21" s="5"/>
      <c r="E21" s="5"/>
      <c r="F21" s="5"/>
      <c r="G21" s="5"/>
    </row>
    <row r="22" spans="1:7" ht="15">
      <c r="A22" s="5" t="s">
        <v>42</v>
      </c>
      <c r="B22" s="5"/>
      <c r="C22" s="5">
        <v>7</v>
      </c>
      <c r="D22" s="5"/>
      <c r="E22" s="5"/>
      <c r="F22" s="5"/>
      <c r="G22" s="5"/>
    </row>
    <row r="23" spans="1:7" ht="15">
      <c r="A23" s="5" t="s">
        <v>202</v>
      </c>
      <c r="B23" s="5"/>
      <c r="C23" s="5"/>
      <c r="D23" s="5"/>
      <c r="E23" s="5"/>
      <c r="F23" s="5"/>
      <c r="G23" s="5"/>
    </row>
    <row r="24" spans="1:7" ht="15">
      <c r="A24" s="5" t="s">
        <v>43</v>
      </c>
      <c r="B24" s="5"/>
      <c r="C24" s="5"/>
      <c r="D24" s="5"/>
      <c r="E24" s="5"/>
      <c r="F24" s="5"/>
      <c r="G24" s="5"/>
    </row>
    <row r="25" spans="1:7" ht="15">
      <c r="A25" s="5" t="s">
        <v>207</v>
      </c>
      <c r="B25" s="5"/>
      <c r="C25" s="5"/>
      <c r="D25" s="5"/>
      <c r="E25" s="5"/>
      <c r="F25" s="5"/>
      <c r="G25" s="5"/>
    </row>
    <row r="26" spans="1:7" ht="15">
      <c r="A26" s="5" t="s">
        <v>44</v>
      </c>
      <c r="B26" s="5"/>
      <c r="C26" s="5"/>
      <c r="D26" s="5"/>
      <c r="E26" s="5"/>
      <c r="F26" s="5"/>
      <c r="G26" s="5"/>
    </row>
    <row r="27" spans="1:7" ht="15">
      <c r="A27" s="5" t="s">
        <v>45</v>
      </c>
      <c r="B27" s="5"/>
      <c r="C27" s="5"/>
      <c r="D27" s="5"/>
      <c r="E27" s="5"/>
      <c r="F27" s="5"/>
      <c r="G27" s="5"/>
    </row>
    <row r="28" spans="1:7" ht="15">
      <c r="A28" s="5" t="s">
        <v>46</v>
      </c>
      <c r="B28" s="5"/>
      <c r="C28" s="5"/>
      <c r="D28" s="5"/>
      <c r="E28" s="5"/>
      <c r="F28" s="5"/>
      <c r="G28" s="5"/>
    </row>
    <row r="29" spans="1:7" ht="15">
      <c r="A29" s="16" t="s">
        <v>47</v>
      </c>
      <c r="B29" s="16">
        <f aca="true" t="shared" si="1" ref="B29:G29">B15+B26+B27+B28</f>
        <v>0</v>
      </c>
      <c r="C29" s="16">
        <f t="shared" si="1"/>
        <v>7</v>
      </c>
      <c r="D29" s="16">
        <f t="shared" si="1"/>
        <v>0</v>
      </c>
      <c r="E29" s="16">
        <f t="shared" si="1"/>
        <v>0</v>
      </c>
      <c r="F29" s="16">
        <f t="shared" si="1"/>
        <v>0</v>
      </c>
      <c r="G29" s="16">
        <f t="shared" si="1"/>
        <v>0</v>
      </c>
    </row>
    <row r="30" spans="1:7" ht="15">
      <c r="A30" s="5" t="s">
        <v>112</v>
      </c>
      <c r="B30" s="5"/>
      <c r="C30" s="5"/>
      <c r="D30" s="5"/>
      <c r="E30" s="5"/>
      <c r="F30" s="5"/>
      <c r="G30" s="5"/>
    </row>
    <row r="31" spans="1:7" ht="15">
      <c r="A31" s="5" t="s">
        <v>113</v>
      </c>
      <c r="B31" s="5"/>
      <c r="C31" s="5"/>
      <c r="D31" s="5"/>
      <c r="E31" s="5"/>
      <c r="F31" s="5"/>
      <c r="G31" s="5"/>
    </row>
    <row r="32" spans="1:7" ht="15">
      <c r="A32" s="5" t="s">
        <v>114</v>
      </c>
      <c r="B32" s="5"/>
      <c r="C32" s="5"/>
      <c r="D32" s="5"/>
      <c r="E32" s="5">
        <v>1</v>
      </c>
      <c r="F32" s="5"/>
      <c r="G32" s="5"/>
    </row>
    <row r="33" spans="1:7" ht="15">
      <c r="A33" s="5" t="s">
        <v>115</v>
      </c>
      <c r="B33" s="5"/>
      <c r="C33" s="5"/>
      <c r="D33" s="5"/>
      <c r="E33" s="5"/>
      <c r="F33" s="5"/>
      <c r="G33" s="5"/>
    </row>
    <row r="34" spans="1:7" ht="15">
      <c r="A34" s="5" t="s">
        <v>203</v>
      </c>
      <c r="B34" s="5"/>
      <c r="C34" s="5"/>
      <c r="D34" s="5"/>
      <c r="E34" s="5">
        <v>2</v>
      </c>
      <c r="F34" s="5"/>
      <c r="G34" s="5"/>
    </row>
    <row r="35" spans="1:7" ht="15">
      <c r="A35" s="5" t="s">
        <v>116</v>
      </c>
      <c r="B35" s="16">
        <f aca="true" t="shared" si="2" ref="B35:G35">B36+B37+B38</f>
        <v>0</v>
      </c>
      <c r="C35" s="16">
        <f t="shared" si="2"/>
        <v>0</v>
      </c>
      <c r="D35" s="16">
        <f t="shared" si="2"/>
        <v>0</v>
      </c>
      <c r="E35" s="16">
        <f t="shared" si="2"/>
        <v>0</v>
      </c>
      <c r="F35" s="16">
        <f t="shared" si="2"/>
        <v>0</v>
      </c>
      <c r="G35" s="16">
        <f t="shared" si="2"/>
        <v>0</v>
      </c>
    </row>
    <row r="36" spans="1:7" ht="15">
      <c r="A36" s="5" t="s">
        <v>36</v>
      </c>
      <c r="B36" s="5"/>
      <c r="C36" s="5"/>
      <c r="D36" s="5"/>
      <c r="E36" s="5"/>
      <c r="F36" s="5"/>
      <c r="G36" s="5"/>
    </row>
    <row r="37" spans="1:7" ht="15">
      <c r="A37" s="5" t="s">
        <v>48</v>
      </c>
      <c r="B37" s="5"/>
      <c r="C37" s="5"/>
      <c r="D37" s="5"/>
      <c r="E37" s="5"/>
      <c r="F37" s="5"/>
      <c r="G37" s="5"/>
    </row>
    <row r="38" spans="1:7" ht="15">
      <c r="A38" s="5" t="s">
        <v>95</v>
      </c>
      <c r="B38" s="5"/>
      <c r="C38" s="5"/>
      <c r="D38" s="5"/>
      <c r="E38" s="5"/>
      <c r="F38" s="5"/>
      <c r="G38" s="5"/>
    </row>
    <row r="39" spans="1:7" ht="15">
      <c r="A39" s="5" t="s">
        <v>204</v>
      </c>
      <c r="B39" s="5"/>
      <c r="C39" s="5">
        <v>1</v>
      </c>
      <c r="D39" s="5">
        <v>3</v>
      </c>
      <c r="E39" s="5">
        <v>3</v>
      </c>
      <c r="F39" s="5"/>
      <c r="G39" s="5"/>
    </row>
    <row r="40" spans="1:7" ht="15">
      <c r="A40" s="5" t="s">
        <v>205</v>
      </c>
      <c r="B40" s="5"/>
      <c r="C40" s="5"/>
      <c r="D40" s="5">
        <v>5</v>
      </c>
      <c r="E40" s="5">
        <v>2</v>
      </c>
      <c r="F40" s="5"/>
      <c r="G40" s="5"/>
    </row>
    <row r="41" spans="1:7" ht="25.5">
      <c r="A41" s="16" t="s">
        <v>117</v>
      </c>
      <c r="B41" s="16">
        <f aca="true" t="shared" si="3" ref="B41:G41">B30+B31+B32+B33+B34+B35+B39+B40</f>
        <v>0</v>
      </c>
      <c r="C41" s="16">
        <f t="shared" si="3"/>
        <v>1</v>
      </c>
      <c r="D41" s="16">
        <f t="shared" si="3"/>
        <v>8</v>
      </c>
      <c r="E41" s="16">
        <f t="shared" si="3"/>
        <v>8</v>
      </c>
      <c r="F41" s="16">
        <f t="shared" si="3"/>
        <v>0</v>
      </c>
      <c r="G41" s="16">
        <f t="shared" si="3"/>
        <v>0</v>
      </c>
    </row>
    <row r="42" spans="1:7" ht="25.5">
      <c r="A42" s="16" t="s">
        <v>161</v>
      </c>
      <c r="B42" s="16">
        <f aca="true" t="shared" si="4" ref="B42:G42">B29+B41</f>
        <v>0</v>
      </c>
      <c r="C42" s="16">
        <f t="shared" si="4"/>
        <v>8</v>
      </c>
      <c r="D42" s="16">
        <f t="shared" si="4"/>
        <v>8</v>
      </c>
      <c r="E42" s="16">
        <f t="shared" si="4"/>
        <v>8</v>
      </c>
      <c r="F42" s="16">
        <f t="shared" si="4"/>
        <v>0</v>
      </c>
      <c r="G42" s="16">
        <f t="shared" si="4"/>
        <v>0</v>
      </c>
    </row>
    <row r="43" spans="1:7" ht="25.5">
      <c r="A43" s="16" t="s">
        <v>49</v>
      </c>
      <c r="B43" s="32">
        <f>B42/B6</f>
        <v>0</v>
      </c>
      <c r="C43" s="32">
        <f>C42/B7</f>
        <v>1</v>
      </c>
      <c r="D43" s="32">
        <f>D42/B8</f>
        <v>1</v>
      </c>
      <c r="E43" s="32">
        <f>E42/B9</f>
        <v>1</v>
      </c>
      <c r="F43" s="32">
        <f>F42/B10</f>
        <v>0</v>
      </c>
      <c r="G43" s="32">
        <f>G42/B11</f>
        <v>0</v>
      </c>
    </row>
    <row r="45" ht="15">
      <c r="A45" s="33"/>
    </row>
  </sheetData>
  <sheetProtection/>
  <mergeCells count="7">
    <mergeCell ref="A13:A14"/>
    <mergeCell ref="A12:G12"/>
    <mergeCell ref="B13:G13"/>
    <mergeCell ref="A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4">
      <selection activeCell="G40" sqref="G40"/>
    </sheetView>
  </sheetViews>
  <sheetFormatPr defaultColWidth="9.140625" defaultRowHeight="15"/>
  <cols>
    <col min="1" max="1" width="51.7109375" style="13" customWidth="1"/>
    <col min="2" max="2" width="11.57421875" style="13" bestFit="1" customWidth="1"/>
    <col min="3" max="16384" width="9.140625" style="13" customWidth="1"/>
  </cols>
  <sheetData>
    <row r="1" spans="1:8" ht="15">
      <c r="A1" s="114" t="s">
        <v>55</v>
      </c>
      <c r="B1" s="115"/>
      <c r="C1" s="115"/>
      <c r="D1" s="115"/>
      <c r="E1" s="115"/>
      <c r="F1" s="115"/>
      <c r="G1" s="115"/>
      <c r="H1" s="115"/>
    </row>
    <row r="2" spans="1:8" ht="15">
      <c r="A2" s="114"/>
      <c r="B2" s="115"/>
      <c r="C2" s="115"/>
      <c r="D2" s="115"/>
      <c r="E2" s="115"/>
      <c r="F2" s="115"/>
      <c r="G2" s="115"/>
      <c r="H2" s="115"/>
    </row>
    <row r="3" spans="1:8" ht="15">
      <c r="A3" s="114" t="s">
        <v>209</v>
      </c>
      <c r="B3" s="115"/>
      <c r="C3" s="115"/>
      <c r="D3" s="115"/>
      <c r="E3" s="115"/>
      <c r="F3" s="115"/>
      <c r="G3" s="115"/>
      <c r="H3" s="115"/>
    </row>
    <row r="4" spans="1:8" ht="22.5" customHeight="1">
      <c r="A4" s="116" t="s">
        <v>210</v>
      </c>
      <c r="B4" s="117"/>
      <c r="C4" s="117"/>
      <c r="D4" s="117"/>
      <c r="E4" s="117"/>
      <c r="F4" s="117"/>
      <c r="G4" s="117"/>
      <c r="H4" s="117"/>
    </row>
    <row r="6" spans="1:7" ht="15">
      <c r="A6" s="31" t="s">
        <v>100</v>
      </c>
      <c r="B6" s="25">
        <v>27</v>
      </c>
      <c r="C6" s="30" t="s">
        <v>168</v>
      </c>
      <c r="D6" s="30"/>
      <c r="E6" s="30"/>
      <c r="F6" s="30"/>
      <c r="G6" s="30"/>
    </row>
    <row r="7" spans="1:7" ht="15">
      <c r="A7" s="31" t="s">
        <v>101</v>
      </c>
      <c r="B7" s="25">
        <v>27</v>
      </c>
      <c r="C7" s="30" t="s">
        <v>168</v>
      </c>
      <c r="D7" s="30"/>
      <c r="E7" s="30"/>
      <c r="F7" s="30"/>
      <c r="G7" s="30"/>
    </row>
    <row r="8" spans="1:7" ht="15">
      <c r="A8" s="31" t="s">
        <v>102</v>
      </c>
      <c r="B8" s="25">
        <v>27</v>
      </c>
      <c r="C8" s="30" t="s">
        <v>168</v>
      </c>
      <c r="D8" s="30"/>
      <c r="E8" s="30"/>
      <c r="F8" s="30"/>
      <c r="G8" s="30"/>
    </row>
    <row r="9" spans="1:7" ht="15">
      <c r="A9" s="31" t="s">
        <v>103</v>
      </c>
      <c r="B9" s="25">
        <v>27</v>
      </c>
      <c r="C9" s="30" t="s">
        <v>168</v>
      </c>
      <c r="D9" s="30"/>
      <c r="E9" s="30"/>
      <c r="F9" s="30"/>
      <c r="G9" s="30"/>
    </row>
    <row r="10" spans="1:7" ht="15">
      <c r="A10" s="31" t="s">
        <v>104</v>
      </c>
      <c r="B10" s="25">
        <v>27</v>
      </c>
      <c r="C10" s="30" t="s">
        <v>168</v>
      </c>
      <c r="D10" s="30"/>
      <c r="E10" s="30"/>
      <c r="F10" s="30"/>
      <c r="G10" s="30"/>
    </row>
    <row r="11" spans="1:7" ht="15">
      <c r="A11" s="31" t="s">
        <v>105</v>
      </c>
      <c r="B11" s="25">
        <v>26</v>
      </c>
      <c r="C11" s="30" t="s">
        <v>168</v>
      </c>
      <c r="D11" s="30"/>
      <c r="E11" s="30"/>
      <c r="F11" s="30"/>
      <c r="G11" s="30"/>
    </row>
    <row r="12" spans="1:7" ht="15">
      <c r="A12" s="113"/>
      <c r="B12" s="113"/>
      <c r="C12" s="113"/>
      <c r="D12" s="113"/>
      <c r="E12" s="113"/>
      <c r="F12" s="113"/>
      <c r="G12" s="113"/>
    </row>
    <row r="13" spans="1:7" ht="37.5" customHeight="1">
      <c r="A13" s="62" t="s">
        <v>127</v>
      </c>
      <c r="B13" s="92" t="s">
        <v>119</v>
      </c>
      <c r="C13" s="93"/>
      <c r="D13" s="93"/>
      <c r="E13" s="93"/>
      <c r="F13" s="93"/>
      <c r="G13" s="94"/>
    </row>
    <row r="14" spans="1:7" ht="25.5">
      <c r="A14" s="62"/>
      <c r="B14" s="20" t="s">
        <v>159</v>
      </c>
      <c r="C14" s="20" t="s">
        <v>7</v>
      </c>
      <c r="D14" s="20" t="s">
        <v>8</v>
      </c>
      <c r="E14" s="20" t="s">
        <v>9</v>
      </c>
      <c r="F14" s="20" t="s">
        <v>39</v>
      </c>
      <c r="G14" s="20" t="s">
        <v>40</v>
      </c>
    </row>
    <row r="15" spans="1:7" ht="15">
      <c r="A15" s="5" t="s">
        <v>41</v>
      </c>
      <c r="B15" s="16">
        <f>SUM(B16:B25)</f>
        <v>0</v>
      </c>
      <c r="C15" s="16">
        <f>SUM(C16:C25)</f>
        <v>13</v>
      </c>
      <c r="D15" s="16">
        <f>SUM(D16:D25)</f>
        <v>7</v>
      </c>
      <c r="E15" s="16">
        <f>SUM(E16:E25)</f>
        <v>0</v>
      </c>
      <c r="F15" s="16"/>
      <c r="G15" s="16"/>
    </row>
    <row r="16" spans="1:7" ht="25.5">
      <c r="A16" s="5" t="s">
        <v>106</v>
      </c>
      <c r="B16" s="5"/>
      <c r="C16" s="5"/>
      <c r="D16" s="5"/>
      <c r="E16" s="5"/>
      <c r="F16" s="5"/>
      <c r="G16" s="5"/>
    </row>
    <row r="17" spans="1:7" ht="25.5">
      <c r="A17" s="5" t="s">
        <v>107</v>
      </c>
      <c r="B17" s="5"/>
      <c r="C17" s="5"/>
      <c r="D17" s="5"/>
      <c r="E17" s="5"/>
      <c r="F17" s="5"/>
      <c r="G17" s="5"/>
    </row>
    <row r="18" spans="1:7" ht="25.5">
      <c r="A18" s="5" t="s">
        <v>108</v>
      </c>
      <c r="B18" s="5"/>
      <c r="C18" s="5"/>
      <c r="D18" s="5"/>
      <c r="E18" s="5"/>
      <c r="F18" s="5"/>
      <c r="G18" s="5"/>
    </row>
    <row r="19" spans="1:7" ht="25.5">
      <c r="A19" s="5" t="s">
        <v>109</v>
      </c>
      <c r="B19" s="5"/>
      <c r="C19" s="5"/>
      <c r="D19" s="5"/>
      <c r="E19" s="5"/>
      <c r="F19" s="5"/>
      <c r="G19" s="5"/>
    </row>
    <row r="20" spans="1:7" ht="25.5">
      <c r="A20" s="5" t="s">
        <v>110</v>
      </c>
      <c r="B20" s="5"/>
      <c r="C20" s="5"/>
      <c r="D20" s="5"/>
      <c r="E20" s="5"/>
      <c r="F20" s="5"/>
      <c r="G20" s="5"/>
    </row>
    <row r="21" spans="1:7" ht="25.5">
      <c r="A21" s="5" t="s">
        <v>111</v>
      </c>
      <c r="B21" s="5"/>
      <c r="C21" s="5"/>
      <c r="D21" s="5"/>
      <c r="E21" s="5"/>
      <c r="F21" s="5"/>
      <c r="G21" s="5"/>
    </row>
    <row r="22" spans="1:7" ht="15">
      <c r="A22" s="5" t="s">
        <v>42</v>
      </c>
      <c r="B22" s="5"/>
      <c r="C22" s="5">
        <v>3</v>
      </c>
      <c r="D22" s="5"/>
      <c r="E22" s="5"/>
      <c r="F22" s="5"/>
      <c r="G22" s="5"/>
    </row>
    <row r="23" spans="1:7" ht="15">
      <c r="A23" s="5" t="s">
        <v>202</v>
      </c>
      <c r="B23" s="5"/>
      <c r="C23" s="5">
        <v>10</v>
      </c>
      <c r="D23" s="5">
        <v>7</v>
      </c>
      <c r="E23" s="5"/>
      <c r="F23" s="5"/>
      <c r="G23" s="5"/>
    </row>
    <row r="24" spans="1:7" ht="15">
      <c r="A24" s="5" t="s">
        <v>43</v>
      </c>
      <c r="B24" s="5"/>
      <c r="C24" s="5"/>
      <c r="D24" s="5"/>
      <c r="E24" s="5"/>
      <c r="F24" s="5"/>
      <c r="G24" s="5"/>
    </row>
    <row r="25" spans="1:7" ht="15">
      <c r="A25" s="5" t="s">
        <v>207</v>
      </c>
      <c r="B25" s="5"/>
      <c r="C25" s="5"/>
      <c r="D25" s="5"/>
      <c r="E25" s="5"/>
      <c r="F25" s="5"/>
      <c r="G25" s="5"/>
    </row>
    <row r="26" spans="1:7" ht="15">
      <c r="A26" s="5" t="s">
        <v>44</v>
      </c>
      <c r="B26" s="5"/>
      <c r="C26" s="5"/>
      <c r="D26" s="5"/>
      <c r="E26" s="5"/>
      <c r="F26" s="5"/>
      <c r="G26" s="5"/>
    </row>
    <row r="27" spans="1:7" ht="15">
      <c r="A27" s="5" t="s">
        <v>45</v>
      </c>
      <c r="B27" s="5"/>
      <c r="C27" s="5"/>
      <c r="D27" s="5"/>
      <c r="E27" s="5"/>
      <c r="F27" s="5"/>
      <c r="G27" s="5"/>
    </row>
    <row r="28" spans="1:7" ht="15">
      <c r="A28" s="5" t="s">
        <v>46</v>
      </c>
      <c r="B28" s="5"/>
      <c r="C28" s="5"/>
      <c r="D28" s="5"/>
      <c r="E28" s="5"/>
      <c r="F28" s="5"/>
      <c r="G28" s="5"/>
    </row>
    <row r="29" spans="1:7" ht="15">
      <c r="A29" s="16" t="s">
        <v>47</v>
      </c>
      <c r="B29" s="16">
        <f aca="true" t="shared" si="0" ref="B29:G29">B15+B26+B27+B28</f>
        <v>0</v>
      </c>
      <c r="C29" s="16">
        <f t="shared" si="0"/>
        <v>13</v>
      </c>
      <c r="D29" s="16">
        <f t="shared" si="0"/>
        <v>7</v>
      </c>
      <c r="E29" s="16">
        <f t="shared" si="0"/>
        <v>0</v>
      </c>
      <c r="F29" s="16">
        <f t="shared" si="0"/>
        <v>0</v>
      </c>
      <c r="G29" s="16">
        <f t="shared" si="0"/>
        <v>0</v>
      </c>
    </row>
    <row r="30" spans="1:7" ht="15">
      <c r="A30" s="5" t="s">
        <v>112</v>
      </c>
      <c r="B30" s="5"/>
      <c r="C30" s="5"/>
      <c r="D30" s="5">
        <v>2</v>
      </c>
      <c r="E30" s="5"/>
      <c r="F30" s="5"/>
      <c r="G30" s="5"/>
    </row>
    <row r="31" spans="1:7" ht="15">
      <c r="A31" s="5" t="s">
        <v>113</v>
      </c>
      <c r="B31" s="5"/>
      <c r="C31" s="5"/>
      <c r="D31" s="5"/>
      <c r="E31" s="5">
        <v>2</v>
      </c>
      <c r="F31" s="5"/>
      <c r="G31" s="5"/>
    </row>
    <row r="32" spans="1:7" ht="15">
      <c r="A32" s="5" t="s">
        <v>114</v>
      </c>
      <c r="B32" s="5"/>
      <c r="C32" s="5">
        <v>2</v>
      </c>
      <c r="D32" s="5"/>
      <c r="E32" s="5">
        <v>5</v>
      </c>
      <c r="F32" s="5"/>
      <c r="G32" s="5"/>
    </row>
    <row r="33" spans="1:7" ht="15">
      <c r="A33" s="5" t="s">
        <v>115</v>
      </c>
      <c r="B33" s="5"/>
      <c r="C33" s="5">
        <v>2</v>
      </c>
      <c r="D33" s="5">
        <v>2</v>
      </c>
      <c r="E33" s="5">
        <v>2</v>
      </c>
      <c r="F33" s="5"/>
      <c r="G33" s="5"/>
    </row>
    <row r="34" spans="1:7" ht="15">
      <c r="A34" s="5" t="s">
        <v>203</v>
      </c>
      <c r="B34" s="5"/>
      <c r="C34" s="5">
        <v>2</v>
      </c>
      <c r="D34" s="5"/>
      <c r="E34" s="5">
        <v>5</v>
      </c>
      <c r="F34" s="5">
        <v>6</v>
      </c>
      <c r="G34" s="5"/>
    </row>
    <row r="35" spans="1:7" ht="15">
      <c r="A35" s="5" t="s">
        <v>116</v>
      </c>
      <c r="B35" s="16">
        <f aca="true" t="shared" si="1" ref="B35:G35">B36+B37+B38</f>
        <v>0</v>
      </c>
      <c r="C35" s="16">
        <f t="shared" si="1"/>
        <v>0</v>
      </c>
      <c r="D35" s="16">
        <f t="shared" si="1"/>
        <v>0</v>
      </c>
      <c r="E35" s="16">
        <f t="shared" si="1"/>
        <v>0</v>
      </c>
      <c r="F35" s="16">
        <f t="shared" si="1"/>
        <v>0</v>
      </c>
      <c r="G35" s="16">
        <f t="shared" si="1"/>
        <v>0</v>
      </c>
    </row>
    <row r="36" spans="1:7" ht="15">
      <c r="A36" s="5" t="s">
        <v>36</v>
      </c>
      <c r="B36" s="5"/>
      <c r="C36" s="5"/>
      <c r="D36" s="5"/>
      <c r="E36" s="5"/>
      <c r="F36" s="5"/>
      <c r="G36" s="5"/>
    </row>
    <row r="37" spans="1:7" ht="15">
      <c r="A37" s="5" t="s">
        <v>48</v>
      </c>
      <c r="B37" s="5"/>
      <c r="C37" s="5"/>
      <c r="D37" s="5"/>
      <c r="E37" s="5"/>
      <c r="F37" s="5"/>
      <c r="G37" s="5"/>
    </row>
    <row r="38" spans="1:7" ht="15">
      <c r="A38" s="5" t="s">
        <v>95</v>
      </c>
      <c r="B38" s="5"/>
      <c r="C38" s="5"/>
      <c r="D38" s="5"/>
      <c r="E38" s="5"/>
      <c r="F38" s="5"/>
      <c r="G38" s="5"/>
    </row>
    <row r="39" spans="1:7" ht="15">
      <c r="A39" s="5" t="s">
        <v>204</v>
      </c>
      <c r="B39" s="5"/>
      <c r="C39" s="5"/>
      <c r="D39" s="5">
        <v>5</v>
      </c>
      <c r="E39" s="5">
        <v>1</v>
      </c>
      <c r="F39" s="5"/>
      <c r="G39" s="5"/>
    </row>
    <row r="40" spans="1:7" ht="15">
      <c r="A40" s="5" t="s">
        <v>205</v>
      </c>
      <c r="B40" s="5"/>
      <c r="C40" s="5">
        <v>8</v>
      </c>
      <c r="D40" s="5">
        <v>11</v>
      </c>
      <c r="E40" s="5">
        <v>12</v>
      </c>
      <c r="F40" s="5"/>
      <c r="G40" s="5"/>
    </row>
    <row r="41" spans="1:7" ht="25.5">
      <c r="A41" s="16" t="s">
        <v>117</v>
      </c>
      <c r="B41" s="16">
        <f aca="true" t="shared" si="2" ref="B41:G41">B30+B31+B32+B33+B34+B35+B39+B40</f>
        <v>0</v>
      </c>
      <c r="C41" s="16">
        <f t="shared" si="2"/>
        <v>14</v>
      </c>
      <c r="D41" s="16">
        <f t="shared" si="2"/>
        <v>20</v>
      </c>
      <c r="E41" s="16">
        <f t="shared" si="2"/>
        <v>27</v>
      </c>
      <c r="F41" s="16">
        <f t="shared" si="2"/>
        <v>6</v>
      </c>
      <c r="G41" s="16">
        <f t="shared" si="2"/>
        <v>0</v>
      </c>
    </row>
    <row r="42" spans="1:7" ht="25.5">
      <c r="A42" s="16" t="s">
        <v>161</v>
      </c>
      <c r="B42" s="16">
        <f aca="true" t="shared" si="3" ref="B42:G42">B29+B41</f>
        <v>0</v>
      </c>
      <c r="C42" s="16">
        <f t="shared" si="3"/>
        <v>27</v>
      </c>
      <c r="D42" s="16">
        <f t="shared" si="3"/>
        <v>27</v>
      </c>
      <c r="E42" s="16">
        <f t="shared" si="3"/>
        <v>27</v>
      </c>
      <c r="F42" s="16">
        <f t="shared" si="3"/>
        <v>6</v>
      </c>
      <c r="G42" s="16">
        <f t="shared" si="3"/>
        <v>0</v>
      </c>
    </row>
    <row r="43" spans="1:7" ht="25.5">
      <c r="A43" s="16" t="s">
        <v>49</v>
      </c>
      <c r="B43" s="32">
        <f>B42/B6</f>
        <v>0</v>
      </c>
      <c r="C43" s="32">
        <f>C42/B7</f>
        <v>1</v>
      </c>
      <c r="D43" s="32">
        <f>D42/B8</f>
        <v>1</v>
      </c>
      <c r="E43" s="32">
        <f>E42/B9</f>
        <v>1</v>
      </c>
      <c r="F43" s="32">
        <f>F42/B10</f>
        <v>0.2222222222222222</v>
      </c>
      <c r="G43" s="32">
        <f>G42/B11</f>
        <v>0</v>
      </c>
    </row>
    <row r="45" ht="15">
      <c r="A45" s="33"/>
    </row>
  </sheetData>
  <sheetProtection/>
  <mergeCells count="7">
    <mergeCell ref="A12:G12"/>
    <mergeCell ref="A13:A14"/>
    <mergeCell ref="B13:G13"/>
    <mergeCell ref="A1:H1"/>
    <mergeCell ref="A2:H2"/>
    <mergeCell ref="A3:H3"/>
    <mergeCell ref="A4:H4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2021-03-26T05:12:30Z</cp:lastPrinted>
  <dcterms:created xsi:type="dcterms:W3CDTF">2012-02-10T06:33:49Z</dcterms:created>
  <dcterms:modified xsi:type="dcterms:W3CDTF">2021-07-30T06:31:13Z</dcterms:modified>
  <cp:category/>
  <cp:version/>
  <cp:contentType/>
  <cp:contentStatus/>
</cp:coreProperties>
</file>